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odom\Documents\お便り\R7年度\献立\"/>
    </mc:Choice>
  </mc:AlternateContent>
  <xr:revisionPtr revIDLastSave="0" documentId="13_ncr:1_{B319653D-5864-46F7-9E15-6B633A67AC00}" xr6:coauthVersionLast="47" xr6:coauthVersionMax="47" xr10:uidLastSave="{00000000-0000-0000-0000-000000000000}"/>
  <bookViews>
    <workbookView xWindow="-120" yWindow="-120" windowWidth="29040" windowHeight="15720" firstSheet="2" activeTab="6" xr2:uid="{00000000-000D-0000-FFFF-FFFF00000000}"/>
  </bookViews>
  <sheets>
    <sheet name="台所用 (2)" sheetId="8" r:id="rId1"/>
    <sheet name="主菜" sheetId="1" r:id="rId2"/>
    <sheet name="副菜" sheetId="2" r:id="rId3"/>
    <sheet name="副副菜" sheetId="3" r:id="rId4"/>
    <sheet name="汁物" sheetId="7" r:id="rId5"/>
    <sheet name="おやつ" sheetId="4" r:id="rId6"/>
    <sheet name="保護者配布用" sheetId="5" r:id="rId7"/>
    <sheet name="台所用"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5" l="1"/>
  <c r="E14" i="5"/>
  <c r="E9" i="5"/>
  <c r="E8" i="5"/>
  <c r="E3" i="5"/>
  <c r="C26" i="8"/>
  <c r="F25" i="8"/>
  <c r="C25" i="8"/>
  <c r="F24" i="8"/>
  <c r="C24" i="8"/>
  <c r="F23" i="8"/>
  <c r="C23" i="8"/>
  <c r="F22" i="8"/>
  <c r="C22" i="8"/>
  <c r="C21" i="8"/>
  <c r="F20" i="8"/>
  <c r="C20" i="8"/>
  <c r="F19" i="8"/>
  <c r="C19" i="8"/>
  <c r="F18" i="8"/>
  <c r="C18" i="8"/>
  <c r="F17" i="8"/>
  <c r="C17" i="8"/>
  <c r="F16" i="8"/>
  <c r="C16" i="8"/>
  <c r="F15" i="8"/>
  <c r="C15" i="8"/>
  <c r="F14" i="8"/>
  <c r="C14" i="8"/>
  <c r="F13" i="8"/>
  <c r="C13" i="8"/>
  <c r="F12" i="8"/>
  <c r="C12" i="8"/>
  <c r="C11" i="8"/>
  <c r="F10" i="8"/>
  <c r="C10" i="8"/>
  <c r="F9" i="8"/>
  <c r="C9" i="8"/>
  <c r="F8" i="8"/>
  <c r="C8" i="8"/>
  <c r="F7" i="8"/>
  <c r="C7" i="8"/>
  <c r="F6" i="8"/>
  <c r="C6" i="8"/>
  <c r="F5" i="8"/>
  <c r="C5" i="8"/>
  <c r="F4" i="8"/>
  <c r="C4" i="8"/>
  <c r="F3" i="8"/>
  <c r="C3" i="8"/>
  <c r="C5" i="5"/>
  <c r="D5" i="8" s="1"/>
  <c r="C4" i="5"/>
  <c r="C3" i="5"/>
  <c r="D3" i="8" s="1"/>
  <c r="C9" i="5"/>
  <c r="C26" i="5"/>
  <c r="D26" i="8" s="1"/>
  <c r="C11" i="5"/>
  <c r="D11" i="8" s="1"/>
  <c r="C20" i="5"/>
  <c r="D20" i="8" s="1"/>
  <c r="C16" i="5"/>
  <c r="E16" i="5"/>
  <c r="D16" i="5"/>
  <c r="E16" i="8" s="1"/>
  <c r="C8" i="5"/>
  <c r="D8" i="8" s="1"/>
  <c r="C14" i="5"/>
  <c r="D14" i="8" s="1"/>
  <c r="F4" i="6"/>
  <c r="F5" i="6"/>
  <c r="F6" i="6"/>
  <c r="F7" i="6"/>
  <c r="F8" i="6"/>
  <c r="F9" i="6"/>
  <c r="F10" i="6"/>
  <c r="F12" i="6"/>
  <c r="F13" i="6"/>
  <c r="F14" i="6"/>
  <c r="F15" i="6"/>
  <c r="F16" i="6"/>
  <c r="F17" i="6"/>
  <c r="F18" i="6"/>
  <c r="F19" i="6"/>
  <c r="F20" i="6"/>
  <c r="F22" i="6"/>
  <c r="F23" i="6"/>
  <c r="F24" i="6"/>
  <c r="F25" i="6"/>
  <c r="E16" i="6"/>
  <c r="C26" i="6"/>
  <c r="C10" i="6"/>
  <c r="C11" i="6"/>
  <c r="C12" i="6"/>
  <c r="C13" i="6"/>
  <c r="C14" i="6"/>
  <c r="C15" i="6"/>
  <c r="C16" i="6"/>
  <c r="C17" i="6"/>
  <c r="C18" i="6"/>
  <c r="C19" i="6"/>
  <c r="C20" i="6"/>
  <c r="C21" i="6"/>
  <c r="C22" i="6"/>
  <c r="C23" i="6"/>
  <c r="C24" i="6"/>
  <c r="C25" i="6"/>
  <c r="C4" i="6"/>
  <c r="C5" i="6"/>
  <c r="C6" i="6"/>
  <c r="C7" i="6"/>
  <c r="C8" i="6"/>
  <c r="C9" i="6"/>
  <c r="C21" i="5" l="1"/>
  <c r="L29" i="4"/>
  <c r="J2" i="2"/>
  <c r="J3" i="2"/>
  <c r="J4" i="2"/>
  <c r="J5" i="2"/>
  <c r="J6" i="2"/>
  <c r="J7" i="2"/>
  <c r="J8" i="2"/>
  <c r="J9" i="2"/>
  <c r="J10" i="2"/>
  <c r="J11" i="2"/>
  <c r="J12" i="2"/>
  <c r="J13" i="2"/>
  <c r="J14" i="2"/>
  <c r="J15" i="2"/>
  <c r="J16" i="2"/>
  <c r="J17" i="2"/>
  <c r="J18" i="2"/>
  <c r="J19" i="2"/>
  <c r="J20" i="2"/>
  <c r="J21" i="2"/>
  <c r="J22" i="2"/>
  <c r="J23" i="2"/>
  <c r="J24" i="2"/>
  <c r="J25" i="2"/>
  <c r="J26" i="2"/>
  <c r="J27" i="2"/>
  <c r="I30" i="2"/>
  <c r="J30" i="2"/>
  <c r="M30" i="2"/>
  <c r="N30" i="2"/>
  <c r="O30" i="2"/>
  <c r="I31" i="2"/>
  <c r="J31" i="2"/>
  <c r="M31" i="2"/>
  <c r="N31" i="2"/>
  <c r="O31" i="2"/>
  <c r="D21" i="6" l="1"/>
  <c r="D21" i="8"/>
  <c r="F3" i="6"/>
  <c r="E4" i="5"/>
  <c r="E5" i="5"/>
  <c r="E6" i="5"/>
  <c r="E7" i="5"/>
  <c r="E10" i="5"/>
  <c r="E12" i="5"/>
  <c r="E13" i="5"/>
  <c r="E15" i="5"/>
  <c r="E17" i="5"/>
  <c r="E18" i="5"/>
  <c r="E19" i="5"/>
  <c r="E22" i="5"/>
  <c r="E23" i="5"/>
  <c r="E24" i="5"/>
  <c r="E25" i="5"/>
  <c r="L3" i="4"/>
  <c r="L4" i="4"/>
  <c r="L5" i="4"/>
  <c r="L6" i="4"/>
  <c r="L7" i="4"/>
  <c r="L8" i="4"/>
  <c r="L9" i="4"/>
  <c r="L10" i="4"/>
  <c r="L11" i="4"/>
  <c r="L12" i="4"/>
  <c r="L13" i="4"/>
  <c r="L14" i="4"/>
  <c r="L15" i="4"/>
  <c r="L16" i="4"/>
  <c r="L17" i="4"/>
  <c r="L18" i="4"/>
  <c r="L19" i="4"/>
  <c r="L20" i="4"/>
  <c r="L21" i="4"/>
  <c r="L22" i="4"/>
  <c r="L23" i="4"/>
  <c r="L24" i="4"/>
  <c r="L25" i="4"/>
  <c r="L26" i="4"/>
  <c r="L27" i="4"/>
  <c r="L28" i="4"/>
  <c r="L30" i="4"/>
  <c r="L31" i="4"/>
  <c r="L32" i="4"/>
  <c r="D25" i="5"/>
  <c r="B25" i="5"/>
  <c r="C25" i="5"/>
  <c r="B26" i="5"/>
  <c r="D26" i="6"/>
  <c r="C3" i="6"/>
  <c r="B3" i="5"/>
  <c r="B4" i="5"/>
  <c r="B5" i="5"/>
  <c r="B6" i="5"/>
  <c r="B7" i="5"/>
  <c r="B8" i="5"/>
  <c r="B9" i="5"/>
  <c r="B10" i="5"/>
  <c r="B11" i="5"/>
  <c r="B12" i="5"/>
  <c r="B13" i="5"/>
  <c r="B14" i="5"/>
  <c r="B15" i="5"/>
  <c r="B16" i="5"/>
  <c r="B17" i="5"/>
  <c r="B18" i="5"/>
  <c r="B19" i="5"/>
  <c r="B20" i="5"/>
  <c r="B21" i="5"/>
  <c r="B22" i="5"/>
  <c r="B23" i="5"/>
  <c r="B24" i="5"/>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2" i="4"/>
  <c r="L3" i="1"/>
  <c r="M3" i="1"/>
  <c r="N3" i="1"/>
  <c r="O3" i="1"/>
  <c r="L4" i="1"/>
  <c r="M4" i="1"/>
  <c r="N4" i="1"/>
  <c r="O4" i="1"/>
  <c r="L5" i="1"/>
  <c r="M5" i="1"/>
  <c r="N5" i="1"/>
  <c r="O5" i="1"/>
  <c r="L6" i="1"/>
  <c r="M6" i="1"/>
  <c r="N6" i="1"/>
  <c r="O6" i="1"/>
  <c r="L7" i="1"/>
  <c r="M7" i="1"/>
  <c r="N7" i="1"/>
  <c r="O7" i="1"/>
  <c r="L8" i="1"/>
  <c r="M8" i="1"/>
  <c r="N8" i="1"/>
  <c r="O8" i="1"/>
  <c r="L9" i="1"/>
  <c r="M9" i="1"/>
  <c r="N9" i="1"/>
  <c r="O9" i="1"/>
  <c r="L10" i="1"/>
  <c r="M10" i="1"/>
  <c r="N10" i="1"/>
  <c r="O10" i="1"/>
  <c r="L11" i="1"/>
  <c r="M11" i="1"/>
  <c r="N11" i="1"/>
  <c r="O11" i="1"/>
  <c r="L12" i="1"/>
  <c r="M12" i="1"/>
  <c r="N12" i="1"/>
  <c r="O12" i="1"/>
  <c r="L13" i="1"/>
  <c r="M13" i="1"/>
  <c r="N13" i="1"/>
  <c r="O13" i="1"/>
  <c r="L14" i="1"/>
  <c r="M14" i="1"/>
  <c r="N14" i="1"/>
  <c r="O14" i="1"/>
  <c r="L15" i="1"/>
  <c r="M15" i="1"/>
  <c r="N15" i="1"/>
  <c r="O15" i="1"/>
  <c r="L16" i="1"/>
  <c r="M16" i="1"/>
  <c r="N16" i="1"/>
  <c r="O16" i="1"/>
  <c r="L17" i="1"/>
  <c r="M17" i="1"/>
  <c r="N17" i="1"/>
  <c r="O17" i="1"/>
  <c r="L18" i="1"/>
  <c r="M18" i="1"/>
  <c r="N18" i="1"/>
  <c r="O18" i="1"/>
  <c r="L19" i="1"/>
  <c r="M19" i="1"/>
  <c r="N19" i="1"/>
  <c r="O19" i="1"/>
  <c r="L20" i="1"/>
  <c r="M20" i="1"/>
  <c r="N20" i="1"/>
  <c r="O20" i="1"/>
  <c r="L21" i="1"/>
  <c r="M21" i="1"/>
  <c r="N21" i="1"/>
  <c r="O21" i="1"/>
  <c r="L22" i="1"/>
  <c r="M22" i="1"/>
  <c r="N22" i="1"/>
  <c r="O22" i="1"/>
  <c r="L23" i="1"/>
  <c r="M23" i="1"/>
  <c r="N23" i="1"/>
  <c r="O23" i="1"/>
  <c r="L24" i="1"/>
  <c r="M24" i="1"/>
  <c r="N24" i="1"/>
  <c r="O24" i="1"/>
  <c r="L25" i="1"/>
  <c r="M25" i="1"/>
  <c r="N25" i="1"/>
  <c r="O25" i="1"/>
  <c r="L26" i="1"/>
  <c r="M26" i="1"/>
  <c r="N26" i="1"/>
  <c r="O26" i="1"/>
  <c r="L27" i="1"/>
  <c r="M27" i="1"/>
  <c r="N27" i="1"/>
  <c r="O27" i="1"/>
  <c r="L28" i="1"/>
  <c r="M28" i="1"/>
  <c r="N28" i="1"/>
  <c r="O28" i="1"/>
  <c r="L29" i="1"/>
  <c r="M29" i="1"/>
  <c r="N29" i="1"/>
  <c r="O29" i="1"/>
  <c r="L30" i="1"/>
  <c r="M30" i="1"/>
  <c r="N30" i="1"/>
  <c r="O30" i="1"/>
  <c r="L31" i="1"/>
  <c r="M31" i="1"/>
  <c r="N31" i="1"/>
  <c r="O31" i="1"/>
  <c r="L32" i="1"/>
  <c r="M32" i="1"/>
  <c r="N32" i="1"/>
  <c r="O32" i="1"/>
  <c r="E25" i="6" l="1"/>
  <c r="E25" i="8"/>
  <c r="D25" i="6"/>
  <c r="D25" i="8"/>
  <c r="D3" i="6"/>
  <c r="D5" i="6"/>
  <c r="C6" i="5"/>
  <c r="C7" i="5"/>
  <c r="D8" i="6"/>
  <c r="C10" i="5"/>
  <c r="D11" i="6"/>
  <c r="C12" i="5"/>
  <c r="C13" i="5"/>
  <c r="D14" i="6"/>
  <c r="C15" i="5"/>
  <c r="C17" i="5"/>
  <c r="C18" i="5"/>
  <c r="C19" i="5"/>
  <c r="D20" i="6"/>
  <c r="C22" i="5"/>
  <c r="C23" i="5"/>
  <c r="C24" i="5"/>
  <c r="N3" i="2"/>
  <c r="N4" i="2"/>
  <c r="N5" i="2"/>
  <c r="N6" i="2"/>
  <c r="N7" i="2"/>
  <c r="N8" i="2"/>
  <c r="N9" i="2"/>
  <c r="N10" i="2"/>
  <c r="N11" i="2"/>
  <c r="N12" i="2"/>
  <c r="N13" i="2"/>
  <c r="N14" i="2"/>
  <c r="N15" i="2"/>
  <c r="N16" i="2"/>
  <c r="N17" i="2"/>
  <c r="N18" i="2"/>
  <c r="N19" i="2"/>
  <c r="N20" i="2"/>
  <c r="N21" i="2"/>
  <c r="N22" i="2"/>
  <c r="N23" i="2"/>
  <c r="N24" i="2"/>
  <c r="N25" i="2"/>
  <c r="N26" i="2"/>
  <c r="N27" i="2"/>
  <c r="N28" i="2"/>
  <c r="N29" i="2"/>
  <c r="M32"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I4" i="4"/>
  <c r="J4" i="4"/>
  <c r="K4" i="4"/>
  <c r="I5" i="4"/>
  <c r="J5" i="4"/>
  <c r="K5" i="4"/>
  <c r="I6" i="4"/>
  <c r="J6" i="4"/>
  <c r="K6" i="4"/>
  <c r="I7" i="4"/>
  <c r="J7" i="4"/>
  <c r="K7" i="4"/>
  <c r="I8" i="4"/>
  <c r="J8" i="4"/>
  <c r="K8" i="4"/>
  <c r="I9" i="4"/>
  <c r="J9" i="4"/>
  <c r="K9" i="4"/>
  <c r="I10" i="4"/>
  <c r="J10" i="4"/>
  <c r="K10" i="4"/>
  <c r="I11" i="4"/>
  <c r="J11" i="4"/>
  <c r="K11" i="4"/>
  <c r="I12" i="4"/>
  <c r="J12" i="4"/>
  <c r="K12" i="4"/>
  <c r="I13" i="4"/>
  <c r="J13" i="4"/>
  <c r="K13" i="4"/>
  <c r="I14" i="4"/>
  <c r="J14" i="4"/>
  <c r="K14" i="4"/>
  <c r="I15" i="4"/>
  <c r="J15" i="4"/>
  <c r="K15" i="4"/>
  <c r="I16" i="4"/>
  <c r="J16" i="4"/>
  <c r="K16" i="4"/>
  <c r="I17" i="4"/>
  <c r="J17" i="4"/>
  <c r="K17" i="4"/>
  <c r="I18" i="4"/>
  <c r="J18" i="4"/>
  <c r="K18" i="4"/>
  <c r="I19" i="4"/>
  <c r="J19" i="4"/>
  <c r="K19" i="4"/>
  <c r="I20" i="4"/>
  <c r="J20" i="4"/>
  <c r="K20" i="4"/>
  <c r="I21" i="4"/>
  <c r="J21" i="4"/>
  <c r="K21" i="4"/>
  <c r="I22" i="4"/>
  <c r="J22" i="4"/>
  <c r="K22" i="4"/>
  <c r="I23" i="4"/>
  <c r="J23" i="4"/>
  <c r="K23" i="4"/>
  <c r="I24" i="4"/>
  <c r="J24" i="4"/>
  <c r="K24" i="4"/>
  <c r="I25" i="4"/>
  <c r="J25" i="4"/>
  <c r="K25" i="4"/>
  <c r="I26" i="4"/>
  <c r="J26" i="4"/>
  <c r="K26" i="4"/>
  <c r="I27" i="4"/>
  <c r="J27" i="4"/>
  <c r="K27" i="4"/>
  <c r="I28" i="4"/>
  <c r="J28" i="4"/>
  <c r="K28" i="4"/>
  <c r="I29" i="4"/>
  <c r="J29" i="4"/>
  <c r="K29" i="4"/>
  <c r="I30" i="4"/>
  <c r="J30" i="4"/>
  <c r="K30" i="4"/>
  <c r="I31" i="4"/>
  <c r="J31" i="4"/>
  <c r="K31" i="4"/>
  <c r="I32" i="4"/>
  <c r="J32" i="4"/>
  <c r="K32" i="4"/>
  <c r="F3" i="7"/>
  <c r="G3" i="7"/>
  <c r="H3" i="7"/>
  <c r="K3" i="7"/>
  <c r="F4" i="7"/>
  <c r="G4" i="7"/>
  <c r="H4" i="7"/>
  <c r="K4" i="7"/>
  <c r="F5" i="7"/>
  <c r="G5" i="7"/>
  <c r="H5" i="7"/>
  <c r="K5" i="7"/>
  <c r="F6" i="7"/>
  <c r="G6" i="7"/>
  <c r="H6" i="7"/>
  <c r="K6" i="7"/>
  <c r="F7" i="7"/>
  <c r="G7" i="7"/>
  <c r="H7" i="7"/>
  <c r="K7" i="7"/>
  <c r="F8" i="7"/>
  <c r="G8" i="7"/>
  <c r="H8" i="7"/>
  <c r="K8" i="7"/>
  <c r="F9" i="7"/>
  <c r="G9" i="7"/>
  <c r="H9" i="7"/>
  <c r="K9" i="7"/>
  <c r="F10" i="7"/>
  <c r="G10" i="7"/>
  <c r="H10" i="7"/>
  <c r="K10" i="7"/>
  <c r="F11" i="7"/>
  <c r="G11" i="7"/>
  <c r="H11" i="7"/>
  <c r="K11" i="7"/>
  <c r="F12" i="7"/>
  <c r="G12" i="7"/>
  <c r="H12" i="7"/>
  <c r="K12" i="7"/>
  <c r="F13" i="7"/>
  <c r="G13" i="7"/>
  <c r="H13" i="7"/>
  <c r="K13" i="7"/>
  <c r="F14" i="7"/>
  <c r="G14" i="7"/>
  <c r="H14" i="7"/>
  <c r="K14" i="7"/>
  <c r="F15" i="7"/>
  <c r="G15" i="7"/>
  <c r="H15" i="7"/>
  <c r="K15" i="7"/>
  <c r="F16" i="7"/>
  <c r="G16" i="7"/>
  <c r="H16" i="7"/>
  <c r="K16" i="7"/>
  <c r="F17" i="7"/>
  <c r="G17" i="7"/>
  <c r="H17" i="7"/>
  <c r="K17" i="7"/>
  <c r="F18" i="7"/>
  <c r="G18" i="7"/>
  <c r="H18" i="7"/>
  <c r="K18" i="7"/>
  <c r="F19" i="7"/>
  <c r="G19" i="7"/>
  <c r="H19" i="7"/>
  <c r="K19" i="7"/>
  <c r="F20" i="7"/>
  <c r="G20" i="7"/>
  <c r="H20" i="7"/>
  <c r="K20" i="7"/>
  <c r="F21" i="7"/>
  <c r="G21" i="7"/>
  <c r="H21" i="7"/>
  <c r="K21" i="7"/>
  <c r="F22" i="7"/>
  <c r="G22" i="7"/>
  <c r="H22" i="7"/>
  <c r="K22" i="7"/>
  <c r="F23" i="7"/>
  <c r="G23" i="7"/>
  <c r="H23" i="7"/>
  <c r="K23" i="7"/>
  <c r="F24" i="7"/>
  <c r="G24" i="7"/>
  <c r="H24" i="7"/>
  <c r="K24" i="7"/>
  <c r="F25" i="7"/>
  <c r="G25" i="7"/>
  <c r="H25" i="7"/>
  <c r="K25" i="7"/>
  <c r="F26" i="7"/>
  <c r="G26" i="7"/>
  <c r="H26" i="7"/>
  <c r="K26" i="7"/>
  <c r="F27" i="7"/>
  <c r="G27" i="7"/>
  <c r="H27" i="7"/>
  <c r="K27" i="7"/>
  <c r="F28" i="7"/>
  <c r="G28" i="7"/>
  <c r="H28" i="7"/>
  <c r="K28" i="7"/>
  <c r="F29" i="7"/>
  <c r="G29" i="7"/>
  <c r="H29" i="7"/>
  <c r="K29" i="7"/>
  <c r="F30" i="7"/>
  <c r="G30" i="7"/>
  <c r="H30" i="7"/>
  <c r="K30" i="7"/>
  <c r="F31" i="7"/>
  <c r="G31" i="7"/>
  <c r="H31" i="7"/>
  <c r="K31" i="7"/>
  <c r="F32" i="7"/>
  <c r="G32" i="7"/>
  <c r="H32" i="7"/>
  <c r="K32" i="7"/>
  <c r="G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2" i="7"/>
  <c r="J30" i="3"/>
  <c r="J31" i="3"/>
  <c r="J3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2" i="3"/>
  <c r="I3" i="2"/>
  <c r="I4" i="2"/>
  <c r="I5" i="2"/>
  <c r="I6" i="2"/>
  <c r="I7" i="2"/>
  <c r="I8" i="2"/>
  <c r="I9" i="2"/>
  <c r="I10" i="2"/>
  <c r="I11" i="2"/>
  <c r="I12" i="2"/>
  <c r="I13" i="2"/>
  <c r="I14" i="2"/>
  <c r="I15" i="2"/>
  <c r="I16" i="2"/>
  <c r="I17" i="2"/>
  <c r="I18" i="2"/>
  <c r="I19" i="2"/>
  <c r="I20" i="2"/>
  <c r="I21" i="2"/>
  <c r="I22" i="2"/>
  <c r="I23" i="2"/>
  <c r="I24" i="2"/>
  <c r="I25" i="2"/>
  <c r="I26" i="2"/>
  <c r="I27" i="2"/>
  <c r="I28" i="2"/>
  <c r="I29" i="2"/>
  <c r="I2" i="2"/>
  <c r="D4" i="5"/>
  <c r="E4" i="8" s="1"/>
  <c r="D5" i="5"/>
  <c r="D6" i="5"/>
  <c r="D7" i="5"/>
  <c r="D8" i="5"/>
  <c r="D9" i="5"/>
  <c r="D10" i="5"/>
  <c r="D12" i="5"/>
  <c r="D13" i="5"/>
  <c r="D14" i="5"/>
  <c r="D15" i="5"/>
  <c r="D17" i="5"/>
  <c r="D18" i="5"/>
  <c r="D19" i="5"/>
  <c r="D20" i="5"/>
  <c r="D22" i="5"/>
  <c r="D23" i="5"/>
  <c r="D24" i="5"/>
  <c r="D3" i="5"/>
  <c r="E20" i="6" l="1"/>
  <c r="E20" i="8"/>
  <c r="E7" i="6"/>
  <c r="E7" i="8"/>
  <c r="D23" i="6"/>
  <c r="D23" i="8"/>
  <c r="E5" i="6"/>
  <c r="E5" i="8"/>
  <c r="E18" i="6"/>
  <c r="E18" i="8"/>
  <c r="E15" i="6"/>
  <c r="E15" i="8"/>
  <c r="E14" i="6"/>
  <c r="E14" i="8"/>
  <c r="D19" i="6"/>
  <c r="D19" i="8"/>
  <c r="E13" i="6"/>
  <c r="E13" i="8"/>
  <c r="E6" i="6"/>
  <c r="E6" i="8"/>
  <c r="E12" i="6"/>
  <c r="E12" i="8"/>
  <c r="D17" i="6"/>
  <c r="D17" i="8"/>
  <c r="E22" i="6"/>
  <c r="E22" i="8"/>
  <c r="E17" i="6"/>
  <c r="E17" i="8"/>
  <c r="E10" i="6"/>
  <c r="E10" i="8"/>
  <c r="E24" i="6"/>
  <c r="E24" i="8"/>
  <c r="E9" i="6"/>
  <c r="E9" i="8"/>
  <c r="D10" i="6"/>
  <c r="D10" i="8"/>
  <c r="E23" i="6"/>
  <c r="E23" i="8"/>
  <c r="E8" i="6"/>
  <c r="E8" i="8"/>
  <c r="L2" i="4"/>
  <c r="J2" i="4"/>
  <c r="I3" i="4"/>
  <c r="J3" i="4"/>
  <c r="K3" i="4"/>
  <c r="I3" i="3"/>
  <c r="J3" i="3"/>
  <c r="N3" i="3"/>
  <c r="I4" i="3"/>
  <c r="J4" i="3"/>
  <c r="N4" i="3"/>
  <c r="I5" i="3"/>
  <c r="J5" i="3"/>
  <c r="N5" i="3"/>
  <c r="I6" i="3"/>
  <c r="J6" i="3"/>
  <c r="N6" i="3"/>
  <c r="I7" i="3"/>
  <c r="J7" i="3"/>
  <c r="N7" i="3"/>
  <c r="I8" i="3"/>
  <c r="J8" i="3"/>
  <c r="N8" i="3"/>
  <c r="I9" i="3"/>
  <c r="J9" i="3"/>
  <c r="N9" i="3"/>
  <c r="I10" i="3"/>
  <c r="J10" i="3"/>
  <c r="N10" i="3"/>
  <c r="I11" i="3"/>
  <c r="J11" i="3"/>
  <c r="N11" i="3"/>
  <c r="I12" i="3"/>
  <c r="J12" i="3"/>
  <c r="N12" i="3"/>
  <c r="I13" i="3"/>
  <c r="J13" i="3"/>
  <c r="N13" i="3"/>
  <c r="I14" i="3"/>
  <c r="J14" i="3"/>
  <c r="N14" i="3"/>
  <c r="I15" i="3"/>
  <c r="J15" i="3"/>
  <c r="N15" i="3"/>
  <c r="I16" i="3"/>
  <c r="J16" i="3"/>
  <c r="N16" i="3"/>
  <c r="I17" i="3"/>
  <c r="J17" i="3"/>
  <c r="N17" i="3"/>
  <c r="I18" i="3"/>
  <c r="J18" i="3"/>
  <c r="N18" i="3"/>
  <c r="I19" i="3"/>
  <c r="J19" i="3"/>
  <c r="N19" i="3"/>
  <c r="I20" i="3"/>
  <c r="J20" i="3"/>
  <c r="N20" i="3"/>
  <c r="I21" i="3"/>
  <c r="J21" i="3"/>
  <c r="N21" i="3"/>
  <c r="I22" i="3"/>
  <c r="J22" i="3"/>
  <c r="N22" i="3"/>
  <c r="I23" i="3"/>
  <c r="J23" i="3"/>
  <c r="N23" i="3"/>
  <c r="I24" i="3"/>
  <c r="J24" i="3"/>
  <c r="N24" i="3"/>
  <c r="I25" i="3"/>
  <c r="J25" i="3"/>
  <c r="N25" i="3"/>
  <c r="I26" i="3"/>
  <c r="J26" i="3"/>
  <c r="N26" i="3"/>
  <c r="I27" i="3"/>
  <c r="J27" i="3"/>
  <c r="N27" i="3"/>
  <c r="I28" i="3"/>
  <c r="J28" i="3"/>
  <c r="N28" i="3"/>
  <c r="I29" i="3"/>
  <c r="J29" i="3"/>
  <c r="N29" i="3"/>
  <c r="I30" i="3"/>
  <c r="N30" i="3"/>
  <c r="I31" i="3"/>
  <c r="N31" i="3"/>
  <c r="I32" i="3"/>
  <c r="N32" i="3"/>
  <c r="I2" i="3"/>
  <c r="M3" i="2"/>
  <c r="O3" i="2"/>
  <c r="M4" i="2"/>
  <c r="O4" i="2"/>
  <c r="M5" i="2"/>
  <c r="O5" i="2"/>
  <c r="M6" i="2"/>
  <c r="O6" i="2"/>
  <c r="M7" i="2"/>
  <c r="O7" i="2"/>
  <c r="M8" i="2"/>
  <c r="O8" i="2"/>
  <c r="M9" i="2"/>
  <c r="O9" i="2"/>
  <c r="M10" i="2"/>
  <c r="O10" i="2"/>
  <c r="M11" i="2"/>
  <c r="O11" i="2"/>
  <c r="M12" i="2"/>
  <c r="O12" i="2"/>
  <c r="M13" i="2"/>
  <c r="O13" i="2"/>
  <c r="M14" i="2"/>
  <c r="O14" i="2"/>
  <c r="M15" i="2"/>
  <c r="O15" i="2"/>
  <c r="M16" i="2"/>
  <c r="O16" i="2"/>
  <c r="M17" i="2"/>
  <c r="O17" i="2"/>
  <c r="M18" i="2"/>
  <c r="O18" i="2"/>
  <c r="M19" i="2"/>
  <c r="O19" i="2"/>
  <c r="M20" i="2"/>
  <c r="O20" i="2"/>
  <c r="M21" i="2"/>
  <c r="O21" i="2"/>
  <c r="M22" i="2"/>
  <c r="O22" i="2"/>
  <c r="M23" i="2"/>
  <c r="O23" i="2"/>
  <c r="M24" i="2"/>
  <c r="O24" i="2"/>
  <c r="M25" i="2"/>
  <c r="O25" i="2"/>
  <c r="M26" i="2"/>
  <c r="O26" i="2"/>
  <c r="M27" i="2"/>
  <c r="O27" i="2"/>
  <c r="J28" i="2"/>
  <c r="M28" i="2"/>
  <c r="O28" i="2"/>
  <c r="J29" i="2"/>
  <c r="M29" i="2"/>
  <c r="O29" i="2"/>
  <c r="F2" i="7" l="1"/>
  <c r="H2" i="7"/>
  <c r="J2" i="3"/>
  <c r="I2" i="4"/>
  <c r="K2" i="4"/>
</calcChain>
</file>

<file path=xl/sharedStrings.xml><?xml version="1.0" encoding="utf-8"?>
<sst xmlns="http://schemas.openxmlformats.org/spreadsheetml/2006/main" count="1033" uniqueCount="699">
  <si>
    <t>主菜</t>
    <rPh sb="0" eb="2">
      <t>シュサイ</t>
    </rPh>
    <phoneticPr fontId="1"/>
  </si>
  <si>
    <t>ハムエッグ</t>
    <phoneticPr fontId="1"/>
  </si>
  <si>
    <t>オムレツ</t>
    <phoneticPr fontId="1"/>
  </si>
  <si>
    <t>かに玉</t>
    <rPh sb="2" eb="3">
      <t>タマ</t>
    </rPh>
    <phoneticPr fontId="1"/>
  </si>
  <si>
    <t>チーズ入り卵焼き</t>
    <rPh sb="3" eb="4">
      <t>イ</t>
    </rPh>
    <rPh sb="5" eb="7">
      <t>タマゴヤ</t>
    </rPh>
    <phoneticPr fontId="1"/>
  </si>
  <si>
    <t>厚焼き卵</t>
    <rPh sb="0" eb="2">
      <t>アツヤ</t>
    </rPh>
    <rPh sb="3" eb="4">
      <t>タマゴ</t>
    </rPh>
    <phoneticPr fontId="1"/>
  </si>
  <si>
    <t>五目炒め煮</t>
    <rPh sb="0" eb="2">
      <t>ゴモク</t>
    </rPh>
    <rPh sb="2" eb="3">
      <t>イタ</t>
    </rPh>
    <rPh sb="4" eb="5">
      <t>ニ</t>
    </rPh>
    <phoneticPr fontId="1"/>
  </si>
  <si>
    <t>筑前煮</t>
    <rPh sb="0" eb="3">
      <t>チクゼンニ</t>
    </rPh>
    <phoneticPr fontId="1"/>
  </si>
  <si>
    <t>大根のそぼろかけ</t>
    <rPh sb="0" eb="2">
      <t>ダイコン</t>
    </rPh>
    <phoneticPr fontId="1"/>
  </si>
  <si>
    <t>親子煮</t>
    <rPh sb="0" eb="2">
      <t>オヤコ</t>
    </rPh>
    <rPh sb="2" eb="3">
      <t>ニ</t>
    </rPh>
    <phoneticPr fontId="1"/>
  </si>
  <si>
    <t>すき焼き風煮</t>
    <rPh sb="2" eb="3">
      <t>ヤ</t>
    </rPh>
    <rPh sb="4" eb="5">
      <t>フウ</t>
    </rPh>
    <rPh sb="5" eb="6">
      <t>ニ</t>
    </rPh>
    <phoneticPr fontId="1"/>
  </si>
  <si>
    <t>白菜のクリーム煮</t>
    <rPh sb="0" eb="2">
      <t>ハクサイ</t>
    </rPh>
    <rPh sb="7" eb="8">
      <t>ニ</t>
    </rPh>
    <phoneticPr fontId="1"/>
  </si>
  <si>
    <t>じゃが芋のそぼろ煮</t>
    <rPh sb="3" eb="4">
      <t>イモ</t>
    </rPh>
    <rPh sb="8" eb="9">
      <t>ニ</t>
    </rPh>
    <phoneticPr fontId="1"/>
  </si>
  <si>
    <t>茄子のそぼろ煮</t>
    <rPh sb="0" eb="2">
      <t>ナス</t>
    </rPh>
    <rPh sb="6" eb="7">
      <t>ニ</t>
    </rPh>
    <phoneticPr fontId="1"/>
  </si>
  <si>
    <t>生揚げの味噌炒め</t>
    <rPh sb="0" eb="2">
      <t>ナマア</t>
    </rPh>
    <rPh sb="4" eb="6">
      <t>ミソ</t>
    </rPh>
    <rPh sb="6" eb="7">
      <t>イタ</t>
    </rPh>
    <phoneticPr fontId="1"/>
  </si>
  <si>
    <t>麻婆豆腐</t>
    <rPh sb="0" eb="4">
      <t>マーボードウフ</t>
    </rPh>
    <phoneticPr fontId="1"/>
  </si>
  <si>
    <t>豚の焼き肉</t>
    <rPh sb="0" eb="1">
      <t>ブタ</t>
    </rPh>
    <rPh sb="2" eb="3">
      <t>ヤ</t>
    </rPh>
    <rPh sb="4" eb="5">
      <t>ニク</t>
    </rPh>
    <phoneticPr fontId="1"/>
  </si>
  <si>
    <t>豚肉ときゃべつの味噌炒め</t>
    <rPh sb="0" eb="2">
      <t>ブタニク</t>
    </rPh>
    <rPh sb="8" eb="10">
      <t>ミソ</t>
    </rPh>
    <rPh sb="10" eb="11">
      <t>イタ</t>
    </rPh>
    <phoneticPr fontId="1"/>
  </si>
  <si>
    <t>豚肉と茄子の味噌炒め</t>
    <rPh sb="0" eb="2">
      <t>ブタニク</t>
    </rPh>
    <rPh sb="3" eb="5">
      <t>ナス</t>
    </rPh>
    <rPh sb="6" eb="8">
      <t>ミソ</t>
    </rPh>
    <rPh sb="8" eb="9">
      <t>イタ</t>
    </rPh>
    <phoneticPr fontId="1"/>
  </si>
  <si>
    <t>焼き豆腐と野菜の五目煮</t>
    <rPh sb="0" eb="1">
      <t>ヤ</t>
    </rPh>
    <rPh sb="2" eb="4">
      <t>ドウフ</t>
    </rPh>
    <rPh sb="5" eb="7">
      <t>ヤサイ</t>
    </rPh>
    <rPh sb="8" eb="10">
      <t>ゴモク</t>
    </rPh>
    <rPh sb="10" eb="11">
      <t>ニ</t>
    </rPh>
    <phoneticPr fontId="1"/>
  </si>
  <si>
    <t>生揚げと野菜の煮物</t>
    <rPh sb="0" eb="2">
      <t>ナマア</t>
    </rPh>
    <rPh sb="4" eb="6">
      <t>ヤサイ</t>
    </rPh>
    <rPh sb="7" eb="9">
      <t>ニモノ</t>
    </rPh>
    <phoneticPr fontId="1"/>
  </si>
  <si>
    <t>豆腐のくず煮　</t>
    <rPh sb="0" eb="2">
      <t>トウフ</t>
    </rPh>
    <rPh sb="5" eb="6">
      <t>ニ</t>
    </rPh>
    <phoneticPr fontId="1"/>
  </si>
  <si>
    <t>豆腐のそぼろかけ</t>
    <rPh sb="0" eb="2">
      <t>トウフ</t>
    </rPh>
    <phoneticPr fontId="1"/>
  </si>
  <si>
    <t>豆腐としめじの蒸し団子</t>
    <rPh sb="0" eb="2">
      <t>トウフ</t>
    </rPh>
    <rPh sb="7" eb="8">
      <t>ム</t>
    </rPh>
    <rPh sb="9" eb="11">
      <t>ダンゴ</t>
    </rPh>
    <phoneticPr fontId="1"/>
  </si>
  <si>
    <t>しゅうまい</t>
    <phoneticPr fontId="1"/>
  </si>
  <si>
    <t>はんぺんとチーズのはさみ揚げ</t>
    <rPh sb="12" eb="13">
      <t>ア</t>
    </rPh>
    <phoneticPr fontId="1"/>
  </si>
  <si>
    <t>ちくわの２色揚げ</t>
    <rPh sb="5" eb="6">
      <t>ショク</t>
    </rPh>
    <rPh sb="6" eb="7">
      <t>ア</t>
    </rPh>
    <phoneticPr fontId="1"/>
  </si>
  <si>
    <t>お茶のかき揚げ</t>
    <rPh sb="1" eb="2">
      <t>チャ</t>
    </rPh>
    <rPh sb="5" eb="6">
      <t>ア</t>
    </rPh>
    <phoneticPr fontId="1"/>
  </si>
  <si>
    <t>ささみフライ</t>
    <phoneticPr fontId="1"/>
  </si>
  <si>
    <t>カレーコロッケ</t>
    <phoneticPr fontId="1"/>
  </si>
  <si>
    <t>肉団子と野菜の中華風煮</t>
    <rPh sb="0" eb="3">
      <t>ニクダンゴ</t>
    </rPh>
    <rPh sb="4" eb="6">
      <t>ヤサイ</t>
    </rPh>
    <rPh sb="7" eb="10">
      <t>チュウカフウ</t>
    </rPh>
    <rPh sb="10" eb="11">
      <t>ニ</t>
    </rPh>
    <phoneticPr fontId="1"/>
  </si>
  <si>
    <t>鶏のゴマ揚げ</t>
    <rPh sb="0" eb="1">
      <t>トリ</t>
    </rPh>
    <rPh sb="4" eb="5">
      <t>ア</t>
    </rPh>
    <phoneticPr fontId="1"/>
  </si>
  <si>
    <t>肉団子の甘辛煮</t>
    <rPh sb="0" eb="3">
      <t>ニクダンゴ</t>
    </rPh>
    <rPh sb="4" eb="6">
      <t>アマカラ</t>
    </rPh>
    <rPh sb="6" eb="7">
      <t>ニ</t>
    </rPh>
    <phoneticPr fontId="1"/>
  </si>
  <si>
    <t>レバーのケチャップ煮</t>
    <rPh sb="9" eb="10">
      <t>ニ</t>
    </rPh>
    <phoneticPr fontId="1"/>
  </si>
  <si>
    <t>鶏肉とパインの中華煮</t>
    <rPh sb="0" eb="2">
      <t>トリニク</t>
    </rPh>
    <rPh sb="7" eb="9">
      <t>チュウカ</t>
    </rPh>
    <rPh sb="9" eb="10">
      <t>ニ</t>
    </rPh>
    <phoneticPr fontId="1"/>
  </si>
  <si>
    <t>コロッケ</t>
    <phoneticPr fontId="1"/>
  </si>
  <si>
    <t>鶏のレモン煮</t>
    <rPh sb="0" eb="1">
      <t>トリ</t>
    </rPh>
    <rPh sb="5" eb="6">
      <t>ニ</t>
    </rPh>
    <phoneticPr fontId="1"/>
  </si>
  <si>
    <t>酢豚</t>
    <rPh sb="0" eb="2">
      <t>スブタ</t>
    </rPh>
    <phoneticPr fontId="1"/>
  </si>
  <si>
    <t>肉団子のケチャップ煮</t>
    <rPh sb="0" eb="3">
      <t>ニクダンゴ</t>
    </rPh>
    <rPh sb="9" eb="10">
      <t>ニ</t>
    </rPh>
    <phoneticPr fontId="1"/>
  </si>
  <si>
    <t>鶏肉がんも</t>
    <rPh sb="0" eb="2">
      <t>トリニク</t>
    </rPh>
    <phoneticPr fontId="1"/>
  </si>
  <si>
    <t>さつま芋と鶏の中華煮</t>
    <rPh sb="3" eb="4">
      <t>イモ</t>
    </rPh>
    <rPh sb="5" eb="6">
      <t>トリ</t>
    </rPh>
    <rPh sb="7" eb="9">
      <t>チュウカ</t>
    </rPh>
    <rPh sb="9" eb="10">
      <t>ニ</t>
    </rPh>
    <phoneticPr fontId="1"/>
  </si>
  <si>
    <t>鶏肉のケチャップ煮</t>
    <rPh sb="0" eb="2">
      <t>トリニク</t>
    </rPh>
    <rPh sb="8" eb="9">
      <t>ニ</t>
    </rPh>
    <phoneticPr fontId="1"/>
  </si>
  <si>
    <t>豆腐の揚げ団子</t>
    <rPh sb="0" eb="2">
      <t>トウフ</t>
    </rPh>
    <rPh sb="3" eb="4">
      <t>ア</t>
    </rPh>
    <rPh sb="5" eb="7">
      <t>ダンゴ</t>
    </rPh>
    <phoneticPr fontId="1"/>
  </si>
  <si>
    <t>ミートローフ</t>
    <phoneticPr fontId="1"/>
  </si>
  <si>
    <t>鶏のゴマみそ焼き</t>
    <rPh sb="0" eb="1">
      <t>トリ</t>
    </rPh>
    <rPh sb="6" eb="7">
      <t>ヤ</t>
    </rPh>
    <phoneticPr fontId="1"/>
  </si>
  <si>
    <t>蓮根とエビの落し揚げ</t>
    <rPh sb="0" eb="2">
      <t>レンコン</t>
    </rPh>
    <rPh sb="6" eb="7">
      <t>オト</t>
    </rPh>
    <rPh sb="8" eb="9">
      <t>ア</t>
    </rPh>
    <phoneticPr fontId="1"/>
  </si>
  <si>
    <t>ツナ餃子</t>
    <rPh sb="2" eb="4">
      <t>ギョウザ</t>
    </rPh>
    <phoneticPr fontId="1"/>
  </si>
  <si>
    <t>かき揚げ</t>
    <rPh sb="2" eb="3">
      <t>ア</t>
    </rPh>
    <phoneticPr fontId="1"/>
  </si>
  <si>
    <t>白身魚のオランダ揚げ</t>
    <rPh sb="0" eb="3">
      <t>シロミザカナ</t>
    </rPh>
    <rPh sb="8" eb="9">
      <t>ア</t>
    </rPh>
    <phoneticPr fontId="1"/>
  </si>
  <si>
    <t>魚のコーン揚げ</t>
    <rPh sb="0" eb="1">
      <t>サカナ</t>
    </rPh>
    <rPh sb="5" eb="6">
      <t>ア</t>
    </rPh>
    <phoneticPr fontId="1"/>
  </si>
  <si>
    <t>魚のフライ</t>
    <rPh sb="0" eb="1">
      <t>サカナ</t>
    </rPh>
    <phoneticPr fontId="1"/>
  </si>
  <si>
    <t>サバのおろし煮</t>
    <rPh sb="6" eb="7">
      <t>ニ</t>
    </rPh>
    <phoneticPr fontId="1"/>
  </si>
  <si>
    <t>魚のフライ（タルタルソース）</t>
    <rPh sb="0" eb="1">
      <t>サカナ</t>
    </rPh>
    <phoneticPr fontId="1"/>
  </si>
  <si>
    <t>鰯のかば焼き</t>
    <rPh sb="0" eb="1">
      <t>イワシ</t>
    </rPh>
    <rPh sb="4" eb="5">
      <t>ヤ</t>
    </rPh>
    <phoneticPr fontId="1"/>
  </si>
  <si>
    <t>大豆とじゃこのかき揚げ</t>
    <rPh sb="0" eb="2">
      <t>ダイズ</t>
    </rPh>
    <rPh sb="9" eb="10">
      <t>ア</t>
    </rPh>
    <phoneticPr fontId="1"/>
  </si>
  <si>
    <t>鮭フライ</t>
    <rPh sb="0" eb="1">
      <t>サケ</t>
    </rPh>
    <phoneticPr fontId="1"/>
  </si>
  <si>
    <t>魚のケチャップ煮</t>
    <rPh sb="0" eb="1">
      <t>サカナ</t>
    </rPh>
    <rPh sb="7" eb="8">
      <t>ニ</t>
    </rPh>
    <phoneticPr fontId="1"/>
  </si>
  <si>
    <t>魚の味噌煮</t>
    <rPh sb="0" eb="1">
      <t>サカナ</t>
    </rPh>
    <rPh sb="2" eb="5">
      <t>ミソニ</t>
    </rPh>
    <phoneticPr fontId="1"/>
  </si>
  <si>
    <t>魚の煮付</t>
    <rPh sb="0" eb="1">
      <t>サカナ</t>
    </rPh>
    <rPh sb="2" eb="4">
      <t>ニツケ</t>
    </rPh>
    <phoneticPr fontId="1"/>
  </si>
  <si>
    <t>魚の梅煮</t>
    <rPh sb="0" eb="1">
      <t>サカナ</t>
    </rPh>
    <rPh sb="2" eb="3">
      <t>ウメ</t>
    </rPh>
    <rPh sb="3" eb="4">
      <t>ニ</t>
    </rPh>
    <phoneticPr fontId="1"/>
  </si>
  <si>
    <t>豚の生姜焼き</t>
    <rPh sb="0" eb="1">
      <t>ブタ</t>
    </rPh>
    <rPh sb="2" eb="4">
      <t>ショウガ</t>
    </rPh>
    <rPh sb="4" eb="5">
      <t>ヤ</t>
    </rPh>
    <phoneticPr fontId="1"/>
  </si>
  <si>
    <t>炒り豆腐</t>
    <rPh sb="0" eb="1">
      <t>イ</t>
    </rPh>
    <rPh sb="2" eb="4">
      <t>ドウフ</t>
    </rPh>
    <phoneticPr fontId="1"/>
  </si>
  <si>
    <t>豚肉と大根の煮物</t>
    <rPh sb="0" eb="2">
      <t>ブタニク</t>
    </rPh>
    <rPh sb="3" eb="5">
      <t>ダイコン</t>
    </rPh>
    <rPh sb="6" eb="8">
      <t>ニモノ</t>
    </rPh>
    <phoneticPr fontId="1"/>
  </si>
  <si>
    <t>炒り鶏</t>
    <rPh sb="0" eb="1">
      <t>イ</t>
    </rPh>
    <rPh sb="2" eb="3">
      <t>ドリ</t>
    </rPh>
    <phoneticPr fontId="1"/>
  </si>
  <si>
    <t>ポークビーンズ</t>
    <phoneticPr fontId="1"/>
  </si>
  <si>
    <t>肉じゃが</t>
    <rPh sb="0" eb="1">
      <t>ニク</t>
    </rPh>
    <phoneticPr fontId="1"/>
  </si>
  <si>
    <t>サバの南蛮漬け</t>
    <rPh sb="3" eb="5">
      <t>ナンバン</t>
    </rPh>
    <rPh sb="5" eb="6">
      <t>ヅ</t>
    </rPh>
    <phoneticPr fontId="1"/>
  </si>
  <si>
    <t>魚の磯辺揚げ</t>
    <rPh sb="0" eb="1">
      <t>サカナ</t>
    </rPh>
    <rPh sb="2" eb="4">
      <t>イソベ</t>
    </rPh>
    <rPh sb="4" eb="5">
      <t>ア</t>
    </rPh>
    <phoneticPr fontId="1"/>
  </si>
  <si>
    <t>生揚げのあんかけ</t>
    <rPh sb="0" eb="2">
      <t>ナマア</t>
    </rPh>
    <phoneticPr fontId="1"/>
  </si>
  <si>
    <t>鶏のマーマレード焼き</t>
    <rPh sb="0" eb="1">
      <t>トリ</t>
    </rPh>
    <rPh sb="8" eb="9">
      <t>ヤ</t>
    </rPh>
    <phoneticPr fontId="1"/>
  </si>
  <si>
    <t>蓮根ボール</t>
    <rPh sb="0" eb="2">
      <t>レンコン</t>
    </rPh>
    <phoneticPr fontId="1"/>
  </si>
  <si>
    <t>揚げ餃子</t>
    <rPh sb="0" eb="1">
      <t>ア</t>
    </rPh>
    <rPh sb="2" eb="4">
      <t>ギョウザ</t>
    </rPh>
    <phoneticPr fontId="1"/>
  </si>
  <si>
    <t>鶏のから揚げ</t>
    <rPh sb="0" eb="1">
      <t>トリ</t>
    </rPh>
    <rPh sb="4" eb="5">
      <t>ア</t>
    </rPh>
    <phoneticPr fontId="1"/>
  </si>
  <si>
    <t>ハンバーグ</t>
    <phoneticPr fontId="1"/>
  </si>
  <si>
    <t>ハムのピカタ</t>
    <phoneticPr fontId="1"/>
  </si>
  <si>
    <t>フレンチサラダ</t>
    <phoneticPr fontId="1"/>
  </si>
  <si>
    <t>五色サラダ</t>
    <rPh sb="0" eb="2">
      <t>ゴショク</t>
    </rPh>
    <phoneticPr fontId="1"/>
  </si>
  <si>
    <t>白菜とりんごのサラダ</t>
    <rPh sb="0" eb="2">
      <t>ハクサイ</t>
    </rPh>
    <phoneticPr fontId="1"/>
  </si>
  <si>
    <t>コーン入フレンチサラダ</t>
    <rPh sb="3" eb="4">
      <t>イ</t>
    </rPh>
    <phoneticPr fontId="1"/>
  </si>
  <si>
    <t>ミックススロー</t>
    <phoneticPr fontId="1"/>
  </si>
  <si>
    <t>ひじきの中華サラダ</t>
    <rPh sb="4" eb="6">
      <t>チュウカ</t>
    </rPh>
    <phoneticPr fontId="1"/>
  </si>
  <si>
    <t>和風サラダ</t>
    <rPh sb="0" eb="2">
      <t>ワフウ</t>
    </rPh>
    <phoneticPr fontId="1"/>
  </si>
  <si>
    <t>三色レモン漬け</t>
    <rPh sb="0" eb="1">
      <t>ミ</t>
    </rPh>
    <rPh sb="1" eb="2">
      <t>イロ</t>
    </rPh>
    <rPh sb="5" eb="6">
      <t>ヅ</t>
    </rPh>
    <phoneticPr fontId="1"/>
  </si>
  <si>
    <t>しょうゆのフレンチサラダ</t>
    <phoneticPr fontId="1"/>
  </si>
  <si>
    <t>華風和え</t>
    <rPh sb="0" eb="1">
      <t>カ</t>
    </rPh>
    <rPh sb="1" eb="2">
      <t>フウ</t>
    </rPh>
    <rPh sb="2" eb="3">
      <t>ア</t>
    </rPh>
    <phoneticPr fontId="1"/>
  </si>
  <si>
    <t>棒棒鶏</t>
    <rPh sb="0" eb="3">
      <t>バンバンジー</t>
    </rPh>
    <phoneticPr fontId="1"/>
  </si>
  <si>
    <t>短冊サラダ</t>
    <rPh sb="0" eb="2">
      <t>タンザク</t>
    </rPh>
    <phoneticPr fontId="1"/>
  </si>
  <si>
    <t>かぼちゃのそぼろ煮</t>
    <rPh sb="8" eb="9">
      <t>ニ</t>
    </rPh>
    <phoneticPr fontId="1"/>
  </si>
  <si>
    <t>納豆和え</t>
    <rPh sb="0" eb="2">
      <t>ナットウ</t>
    </rPh>
    <rPh sb="2" eb="3">
      <t>ア</t>
    </rPh>
    <phoneticPr fontId="1"/>
  </si>
  <si>
    <t>切干大根の煮付</t>
    <rPh sb="0" eb="2">
      <t>キリボシ</t>
    </rPh>
    <rPh sb="2" eb="4">
      <t>ダイコン</t>
    </rPh>
    <rPh sb="5" eb="7">
      <t>ニツケ</t>
    </rPh>
    <phoneticPr fontId="1"/>
  </si>
  <si>
    <t>切昆布の煮物</t>
    <rPh sb="0" eb="1">
      <t>キリ</t>
    </rPh>
    <rPh sb="1" eb="3">
      <t>コンブ</t>
    </rPh>
    <rPh sb="4" eb="6">
      <t>ニモノ</t>
    </rPh>
    <phoneticPr fontId="1"/>
  </si>
  <si>
    <t>さつま揚げと野菜の煮付</t>
    <rPh sb="3" eb="4">
      <t>ア</t>
    </rPh>
    <rPh sb="6" eb="8">
      <t>ヤサイ</t>
    </rPh>
    <rPh sb="9" eb="11">
      <t>ニツケ</t>
    </rPh>
    <phoneticPr fontId="1"/>
  </si>
  <si>
    <t>人参のつや煮</t>
    <rPh sb="0" eb="2">
      <t>ニンジン</t>
    </rPh>
    <rPh sb="5" eb="6">
      <t>ニ</t>
    </rPh>
    <phoneticPr fontId="1"/>
  </si>
  <si>
    <t>ゴマ和え</t>
    <rPh sb="2" eb="3">
      <t>ア</t>
    </rPh>
    <phoneticPr fontId="1"/>
  </si>
  <si>
    <t>胡瓜とわかめの酢の物</t>
    <rPh sb="0" eb="2">
      <t>キュウリ</t>
    </rPh>
    <rPh sb="7" eb="10">
      <t>スノモノ</t>
    </rPh>
    <phoneticPr fontId="1"/>
  </si>
  <si>
    <t>いんげんのゴマ和え</t>
    <rPh sb="7" eb="8">
      <t>ア</t>
    </rPh>
    <phoneticPr fontId="1"/>
  </si>
  <si>
    <t>もやしのゴマ酢和え</t>
    <rPh sb="6" eb="7">
      <t>ス</t>
    </rPh>
    <rPh sb="7" eb="8">
      <t>ア</t>
    </rPh>
    <phoneticPr fontId="1"/>
  </si>
  <si>
    <t>オクラの和え物</t>
    <rPh sb="4" eb="5">
      <t>ア</t>
    </rPh>
    <rPh sb="6" eb="7">
      <t>モノ</t>
    </rPh>
    <phoneticPr fontId="1"/>
  </si>
  <si>
    <t>大豆の煮物</t>
    <rPh sb="0" eb="2">
      <t>ダイズ</t>
    </rPh>
    <rPh sb="3" eb="5">
      <t>ニモノ</t>
    </rPh>
    <phoneticPr fontId="1"/>
  </si>
  <si>
    <t>青菜ともやしのゴマ和え</t>
    <rPh sb="0" eb="2">
      <t>アオナ</t>
    </rPh>
    <rPh sb="9" eb="10">
      <t>ア</t>
    </rPh>
    <phoneticPr fontId="1"/>
  </si>
  <si>
    <t>ブロッコリーの香り和え</t>
    <rPh sb="7" eb="8">
      <t>カオ</t>
    </rPh>
    <rPh sb="9" eb="10">
      <t>ア</t>
    </rPh>
    <phoneticPr fontId="1"/>
  </si>
  <si>
    <t>煮豆</t>
    <rPh sb="0" eb="2">
      <t>ニマメ</t>
    </rPh>
    <phoneticPr fontId="1"/>
  </si>
  <si>
    <t>粉吹き芋</t>
    <rPh sb="0" eb="1">
      <t>コナ</t>
    </rPh>
    <rPh sb="1" eb="2">
      <t>フ</t>
    </rPh>
    <rPh sb="3" eb="4">
      <t>イモ</t>
    </rPh>
    <phoneticPr fontId="1"/>
  </si>
  <si>
    <t>かぼちゃの煮物</t>
    <rPh sb="5" eb="7">
      <t>ニモノ</t>
    </rPh>
    <phoneticPr fontId="1"/>
  </si>
  <si>
    <t>胡瓜とミカンの酢の物</t>
    <rPh sb="0" eb="2">
      <t>キュウリ</t>
    </rPh>
    <rPh sb="7" eb="10">
      <t>スノモノ</t>
    </rPh>
    <phoneticPr fontId="1"/>
  </si>
  <si>
    <t>青菜とえのきのお浸し</t>
    <rPh sb="0" eb="2">
      <t>アオナ</t>
    </rPh>
    <rPh sb="8" eb="9">
      <t>ヒタ</t>
    </rPh>
    <phoneticPr fontId="1"/>
  </si>
  <si>
    <t>里芋と大根の煮物</t>
    <rPh sb="0" eb="2">
      <t>サトイモ</t>
    </rPh>
    <rPh sb="3" eb="5">
      <t>ダイコン</t>
    </rPh>
    <rPh sb="6" eb="8">
      <t>ニモノ</t>
    </rPh>
    <phoneticPr fontId="1"/>
  </si>
  <si>
    <t>ひじきの炒め煮</t>
    <rPh sb="4" eb="5">
      <t>イタ</t>
    </rPh>
    <rPh sb="6" eb="7">
      <t>ニ</t>
    </rPh>
    <phoneticPr fontId="1"/>
  </si>
  <si>
    <t>さつま芋の甘煮</t>
    <rPh sb="3" eb="4">
      <t>イモ</t>
    </rPh>
    <rPh sb="5" eb="7">
      <t>アマニ</t>
    </rPh>
    <phoneticPr fontId="1"/>
  </si>
  <si>
    <t>大豆の磯煮</t>
    <rPh sb="0" eb="2">
      <t>ダイズ</t>
    </rPh>
    <rPh sb="3" eb="4">
      <t>イソ</t>
    </rPh>
    <rPh sb="4" eb="5">
      <t>ニ</t>
    </rPh>
    <phoneticPr fontId="1"/>
  </si>
  <si>
    <t>マカロニソテー</t>
    <phoneticPr fontId="1"/>
  </si>
  <si>
    <t>春雨ソテー</t>
    <rPh sb="0" eb="2">
      <t>ハルサメ</t>
    </rPh>
    <phoneticPr fontId="1"/>
  </si>
  <si>
    <t>スパゲッティソテー</t>
    <phoneticPr fontId="1"/>
  </si>
  <si>
    <t>ナポリタン</t>
    <phoneticPr fontId="1"/>
  </si>
  <si>
    <t>インディアンスパゲッティ</t>
    <phoneticPr fontId="1"/>
  </si>
  <si>
    <t>ビーフンソテー</t>
    <phoneticPr fontId="1"/>
  </si>
  <si>
    <t>野菜ソテー</t>
    <rPh sb="0" eb="2">
      <t>ヤサイ</t>
    </rPh>
    <phoneticPr fontId="1"/>
  </si>
  <si>
    <t>卵サラダ</t>
    <rPh sb="0" eb="1">
      <t>タマゴ</t>
    </rPh>
    <phoneticPr fontId="1"/>
  </si>
  <si>
    <t>青菜とコーンのソテー</t>
    <rPh sb="0" eb="2">
      <t>アオナ</t>
    </rPh>
    <phoneticPr fontId="1"/>
  </si>
  <si>
    <t>チンゲン菜のじゃこ炒め</t>
    <rPh sb="4" eb="5">
      <t>ナ</t>
    </rPh>
    <rPh sb="9" eb="10">
      <t>イタ</t>
    </rPh>
    <phoneticPr fontId="1"/>
  </si>
  <si>
    <t>きんぴら</t>
    <phoneticPr fontId="1"/>
  </si>
  <si>
    <t>胡瓜とシラスの酢の物</t>
    <rPh sb="0" eb="2">
      <t>キュウリ</t>
    </rPh>
    <rPh sb="7" eb="10">
      <t>スノモノ</t>
    </rPh>
    <phoneticPr fontId="1"/>
  </si>
  <si>
    <t>ほうれん草のしらす和え</t>
    <rPh sb="4" eb="5">
      <t>ソウ</t>
    </rPh>
    <rPh sb="9" eb="10">
      <t>ア</t>
    </rPh>
    <phoneticPr fontId="1"/>
  </si>
  <si>
    <t>ツナ入ゴマ和え</t>
    <rPh sb="2" eb="3">
      <t>イ</t>
    </rPh>
    <rPh sb="5" eb="6">
      <t>ア</t>
    </rPh>
    <phoneticPr fontId="1"/>
  </si>
  <si>
    <t>曜日</t>
    <rPh sb="0" eb="2">
      <t>ヨウビ</t>
    </rPh>
    <phoneticPr fontId="1"/>
  </si>
  <si>
    <t>日</t>
    <rPh sb="0" eb="1">
      <t>ヒ</t>
    </rPh>
    <phoneticPr fontId="1"/>
  </si>
  <si>
    <t>副菜</t>
    <rPh sb="0" eb="2">
      <t>フクサイ</t>
    </rPh>
    <phoneticPr fontId="1"/>
  </si>
  <si>
    <t>副副菜</t>
    <rPh sb="0" eb="1">
      <t>フク</t>
    </rPh>
    <rPh sb="1" eb="3">
      <t>フクサイ</t>
    </rPh>
    <phoneticPr fontId="1"/>
  </si>
  <si>
    <t>おやつ</t>
    <phoneticPr fontId="1"/>
  </si>
  <si>
    <t>日</t>
    <rPh sb="0" eb="1">
      <t>ニチ</t>
    </rPh>
    <phoneticPr fontId="1"/>
  </si>
  <si>
    <t>曜日</t>
    <rPh sb="0" eb="2">
      <t>ヨウビ</t>
    </rPh>
    <phoneticPr fontId="1"/>
  </si>
  <si>
    <t>献立</t>
    <rPh sb="0" eb="2">
      <t>コンダテ</t>
    </rPh>
    <phoneticPr fontId="1"/>
  </si>
  <si>
    <t>おやつ</t>
    <phoneticPr fontId="1"/>
  </si>
  <si>
    <t>食材</t>
    <rPh sb="0" eb="2">
      <t>ショクザイ</t>
    </rPh>
    <phoneticPr fontId="1"/>
  </si>
  <si>
    <t>豆腐ドーナツ</t>
    <rPh sb="0" eb="2">
      <t>トウフ</t>
    </rPh>
    <phoneticPr fontId="1"/>
  </si>
  <si>
    <t>ジャムサンド</t>
    <phoneticPr fontId="1"/>
  </si>
  <si>
    <t>トマト</t>
    <phoneticPr fontId="1"/>
  </si>
  <si>
    <t>材料</t>
    <rPh sb="0" eb="2">
      <t>ザイリョウ</t>
    </rPh>
    <phoneticPr fontId="1"/>
  </si>
  <si>
    <t>茄子　鶏挽肉　長ねぎ　生姜　</t>
    <rPh sb="0" eb="2">
      <t>ナス</t>
    </rPh>
    <rPh sb="3" eb="4">
      <t>トリ</t>
    </rPh>
    <rPh sb="4" eb="6">
      <t>ヒキニク</t>
    </rPh>
    <rPh sb="7" eb="8">
      <t>ナガ</t>
    </rPh>
    <rPh sb="11" eb="13">
      <t>ショウガ</t>
    </rPh>
    <phoneticPr fontId="1"/>
  </si>
  <si>
    <t>鶏肉　レモン　片栗粉　</t>
    <rPh sb="0" eb="2">
      <t>トリニク</t>
    </rPh>
    <rPh sb="7" eb="10">
      <t>カタクリコ</t>
    </rPh>
    <phoneticPr fontId="1"/>
  </si>
  <si>
    <t>ツナハンバーグ</t>
    <phoneticPr fontId="1"/>
  </si>
  <si>
    <t>鶏肉　マーマレード　</t>
    <rPh sb="0" eb="2">
      <t>トリニク</t>
    </rPh>
    <phoneticPr fontId="1"/>
  </si>
  <si>
    <t>鶏肉　味噌　ゴマ　万能ねぎ　</t>
    <rPh sb="0" eb="2">
      <t>トリニク</t>
    </rPh>
    <rPh sb="3" eb="5">
      <t>ミソ</t>
    </rPh>
    <rPh sb="9" eb="11">
      <t>バンノウ</t>
    </rPh>
    <phoneticPr fontId="1"/>
  </si>
  <si>
    <t>ちくわ　小麦粉　カレー粉　人参　青のり　</t>
    <rPh sb="4" eb="7">
      <t>コムギコ</t>
    </rPh>
    <rPh sb="11" eb="12">
      <t>コ</t>
    </rPh>
    <rPh sb="13" eb="15">
      <t>ニンジン</t>
    </rPh>
    <rPh sb="16" eb="17">
      <t>アオ</t>
    </rPh>
    <phoneticPr fontId="1"/>
  </si>
  <si>
    <t>はんぺん　チーズ　小麦粉　卵　パン粉　</t>
    <rPh sb="9" eb="12">
      <t>コムギコ</t>
    </rPh>
    <rPh sb="13" eb="14">
      <t>タマゴ</t>
    </rPh>
    <rPh sb="17" eb="18">
      <t>コ</t>
    </rPh>
    <phoneticPr fontId="1"/>
  </si>
  <si>
    <t>鯖　梅干し　</t>
    <rPh sb="0" eb="1">
      <t>サバ</t>
    </rPh>
    <rPh sb="2" eb="4">
      <t>ウメボ</t>
    </rPh>
    <phoneticPr fontId="1"/>
  </si>
  <si>
    <t>鯖　生姜　片栗粉　</t>
    <rPh sb="0" eb="1">
      <t>サバ</t>
    </rPh>
    <rPh sb="2" eb="4">
      <t>ショウガ</t>
    </rPh>
    <rPh sb="5" eb="8">
      <t>カタクリコ</t>
    </rPh>
    <phoneticPr fontId="1"/>
  </si>
  <si>
    <t>鯖　片栗粉　大根　</t>
    <rPh sb="0" eb="1">
      <t>サバ</t>
    </rPh>
    <rPh sb="2" eb="5">
      <t>カタクリコ</t>
    </rPh>
    <rPh sb="6" eb="8">
      <t>ダイコン</t>
    </rPh>
    <phoneticPr fontId="1"/>
  </si>
  <si>
    <t>鮭のちゃんちゃん焼き</t>
    <rPh sb="0" eb="1">
      <t>サケ</t>
    </rPh>
    <rPh sb="8" eb="9">
      <t>ヤ</t>
    </rPh>
    <phoneticPr fontId="1"/>
  </si>
  <si>
    <r>
      <rPr>
        <sz val="11"/>
        <color rgb="FFFF0000"/>
        <rFont val="游ゴシック"/>
        <family val="3"/>
        <charset val="128"/>
        <scheme val="minor"/>
      </rPr>
      <t>切身魚</t>
    </r>
    <r>
      <rPr>
        <sz val="11"/>
        <rFont val="游ゴシック"/>
        <family val="3"/>
        <charset val="128"/>
        <scheme val="minor"/>
      </rPr>
      <t>　パン粉　小麦粉　卵　パセリ　玉ねぎ　マヨネーズ　</t>
    </r>
    <rPh sb="0" eb="2">
      <t>キリミ</t>
    </rPh>
    <rPh sb="2" eb="3">
      <t>ザカナ</t>
    </rPh>
    <rPh sb="6" eb="7">
      <t>コ</t>
    </rPh>
    <rPh sb="8" eb="11">
      <t>コムギコ</t>
    </rPh>
    <rPh sb="12" eb="13">
      <t>タマゴ</t>
    </rPh>
    <rPh sb="18" eb="19">
      <t>タマ</t>
    </rPh>
    <phoneticPr fontId="1"/>
  </si>
  <si>
    <t>鶏つくね</t>
    <rPh sb="0" eb="1">
      <t>トリ</t>
    </rPh>
    <phoneticPr fontId="1"/>
  </si>
  <si>
    <t>鱈の野菜あんかけ</t>
    <rPh sb="0" eb="1">
      <t>タラ</t>
    </rPh>
    <rPh sb="2" eb="4">
      <t>ヤサイ</t>
    </rPh>
    <phoneticPr fontId="1"/>
  </si>
  <si>
    <t>鱈　玉ねぎ　人参　片栗粉　</t>
    <rPh sb="0" eb="1">
      <t>タラ</t>
    </rPh>
    <rPh sb="2" eb="3">
      <t>タマ</t>
    </rPh>
    <rPh sb="6" eb="8">
      <t>ニンジン</t>
    </rPh>
    <rPh sb="9" eb="12">
      <t>カタクリコ</t>
    </rPh>
    <phoneticPr fontId="1"/>
  </si>
  <si>
    <t>茄子　人参　玉ねぎ　長ねぎ　生姜　豚挽肉　味噌　</t>
    <rPh sb="0" eb="2">
      <t>ナス</t>
    </rPh>
    <rPh sb="3" eb="5">
      <t>ニンジン</t>
    </rPh>
    <rPh sb="6" eb="7">
      <t>タマ</t>
    </rPh>
    <rPh sb="10" eb="11">
      <t>ナガ</t>
    </rPh>
    <rPh sb="14" eb="16">
      <t>ショウガ</t>
    </rPh>
    <rPh sb="17" eb="18">
      <t>ブタ</t>
    </rPh>
    <rPh sb="18" eb="20">
      <t>ヒキニク</t>
    </rPh>
    <rPh sb="21" eb="23">
      <t>ミソ</t>
    </rPh>
    <phoneticPr fontId="1"/>
  </si>
  <si>
    <t>麻婆茄子</t>
    <rPh sb="0" eb="2">
      <t>マーボー</t>
    </rPh>
    <rPh sb="2" eb="4">
      <t>ナス</t>
    </rPh>
    <phoneticPr fontId="1"/>
  </si>
  <si>
    <t>木綿豆腐　長ねぎ　ピーマン　生姜　豚挽肉　味噌　</t>
    <rPh sb="0" eb="2">
      <t>モメン</t>
    </rPh>
    <rPh sb="2" eb="4">
      <t>ドウフ</t>
    </rPh>
    <rPh sb="5" eb="6">
      <t>ナガ</t>
    </rPh>
    <rPh sb="14" eb="16">
      <t>ショウガ</t>
    </rPh>
    <rPh sb="17" eb="18">
      <t>ブタ</t>
    </rPh>
    <rPh sb="18" eb="20">
      <t>ヒキニク</t>
    </rPh>
    <rPh sb="21" eb="23">
      <t>ミソ</t>
    </rPh>
    <phoneticPr fontId="1"/>
  </si>
  <si>
    <t>豚挽肉　玉ねぎ　さつま芋　人参　絹豆腐　卵　パン粉　</t>
    <rPh sb="0" eb="1">
      <t>ブタ</t>
    </rPh>
    <rPh sb="1" eb="3">
      <t>ヒキニク</t>
    </rPh>
    <rPh sb="4" eb="5">
      <t>タマ</t>
    </rPh>
    <rPh sb="11" eb="12">
      <t>イモ</t>
    </rPh>
    <rPh sb="13" eb="15">
      <t>ニンジン</t>
    </rPh>
    <rPh sb="16" eb="17">
      <t>キヌ</t>
    </rPh>
    <rPh sb="17" eb="19">
      <t>ドウフ</t>
    </rPh>
    <rPh sb="20" eb="21">
      <t>タマゴ</t>
    </rPh>
    <rPh sb="24" eb="25">
      <t>コ</t>
    </rPh>
    <phoneticPr fontId="1"/>
  </si>
  <si>
    <t>キャベツ　胡瓜　人参　</t>
    <rPh sb="5" eb="7">
      <t>キュウリ</t>
    </rPh>
    <rPh sb="8" eb="10">
      <t>ニンジン</t>
    </rPh>
    <phoneticPr fontId="1"/>
  </si>
  <si>
    <t>キャベツ　胡瓜　コーン　レーズン　みかん　</t>
    <rPh sb="5" eb="7">
      <t>キュウリ</t>
    </rPh>
    <phoneticPr fontId="1"/>
  </si>
  <si>
    <t>キャベツ　人参　りんご　レーズン　コーン　</t>
    <rPh sb="5" eb="7">
      <t>ニンジン</t>
    </rPh>
    <phoneticPr fontId="1"/>
  </si>
  <si>
    <t>キャベツ　もやし　人参　レーズン　りんご　玉ねぎ　</t>
    <rPh sb="9" eb="11">
      <t>ニンジン</t>
    </rPh>
    <rPh sb="21" eb="22">
      <t>タマ</t>
    </rPh>
    <phoneticPr fontId="1"/>
  </si>
  <si>
    <t>レモン　人参　胡瓜　大根　</t>
    <rPh sb="4" eb="6">
      <t>ニンジン</t>
    </rPh>
    <rPh sb="7" eb="9">
      <t>キュウリ</t>
    </rPh>
    <rPh sb="10" eb="12">
      <t>ダイコン</t>
    </rPh>
    <phoneticPr fontId="1"/>
  </si>
  <si>
    <t>キャベツ　人参　もやし　ピーマン　</t>
    <rPh sb="5" eb="7">
      <t>ニンジン</t>
    </rPh>
    <phoneticPr fontId="1"/>
  </si>
  <si>
    <t>紅葉和え</t>
    <rPh sb="0" eb="2">
      <t>モミジ</t>
    </rPh>
    <rPh sb="2" eb="3">
      <t>ア</t>
    </rPh>
    <phoneticPr fontId="1"/>
  </si>
  <si>
    <t>青菜　人参　ピーナッツ　</t>
    <rPh sb="0" eb="2">
      <t>アオナ</t>
    </rPh>
    <rPh sb="3" eb="5">
      <t>ニンジン</t>
    </rPh>
    <phoneticPr fontId="1"/>
  </si>
  <si>
    <t>小松菜　もやし　ツナ　白胡麻</t>
    <rPh sb="0" eb="3">
      <t>コマツナ</t>
    </rPh>
    <rPh sb="11" eb="12">
      <t>シロ</t>
    </rPh>
    <rPh sb="12" eb="14">
      <t>ゴマ</t>
    </rPh>
    <phoneticPr fontId="1"/>
  </si>
  <si>
    <t>胡瓜　もやし　人参　白胡麻　</t>
    <rPh sb="0" eb="2">
      <t>キュウリ</t>
    </rPh>
    <rPh sb="7" eb="9">
      <t>ニンジン</t>
    </rPh>
    <rPh sb="10" eb="11">
      <t>シロ</t>
    </rPh>
    <rPh sb="11" eb="13">
      <t>ゴマ</t>
    </rPh>
    <phoneticPr fontId="1"/>
  </si>
  <si>
    <t>大根　人参　胡瓜　ハム　白胡麻　</t>
    <rPh sb="0" eb="2">
      <t>ダイコン</t>
    </rPh>
    <rPh sb="3" eb="5">
      <t>ニンジン</t>
    </rPh>
    <rPh sb="6" eb="8">
      <t>キュウリ</t>
    </rPh>
    <rPh sb="12" eb="13">
      <t>シロ</t>
    </rPh>
    <rPh sb="13" eb="15">
      <t>ゴマ</t>
    </rPh>
    <phoneticPr fontId="1"/>
  </si>
  <si>
    <t>冷拌三糸</t>
    <rPh sb="0" eb="1">
      <t>レイ</t>
    </rPh>
    <rPh sb="1" eb="2">
      <t>ハン</t>
    </rPh>
    <rPh sb="2" eb="3">
      <t>サン</t>
    </rPh>
    <rPh sb="3" eb="4">
      <t>イト</t>
    </rPh>
    <phoneticPr fontId="1"/>
  </si>
  <si>
    <t>春雨　胡瓜　人参　ハム　卵　</t>
    <rPh sb="0" eb="2">
      <t>ハルサメ</t>
    </rPh>
    <rPh sb="3" eb="5">
      <t>キュウリ</t>
    </rPh>
    <rPh sb="6" eb="8">
      <t>ニンジン</t>
    </rPh>
    <rPh sb="12" eb="13">
      <t>タマゴ</t>
    </rPh>
    <phoneticPr fontId="1"/>
  </si>
  <si>
    <t>春雨の華風和え</t>
    <rPh sb="0" eb="2">
      <t>ハルサメ</t>
    </rPh>
    <rPh sb="3" eb="4">
      <t>カ</t>
    </rPh>
    <rPh sb="4" eb="5">
      <t>フウ</t>
    </rPh>
    <rPh sb="5" eb="6">
      <t>ア</t>
    </rPh>
    <phoneticPr fontId="1"/>
  </si>
  <si>
    <t>ナムル</t>
    <phoneticPr fontId="1"/>
  </si>
  <si>
    <t>ほうれん草　もやし　</t>
    <rPh sb="4" eb="5">
      <t>ソウ</t>
    </rPh>
    <phoneticPr fontId="1"/>
  </si>
  <si>
    <t>ささみ　胡瓜　白胡麻　</t>
    <rPh sb="4" eb="6">
      <t>キュウリ</t>
    </rPh>
    <rPh sb="7" eb="8">
      <t>シロ</t>
    </rPh>
    <rPh sb="8" eb="10">
      <t>ゴマ</t>
    </rPh>
    <phoneticPr fontId="1"/>
  </si>
  <si>
    <t>ひじき　大根　人参　小松菜　白胡麻　</t>
    <rPh sb="4" eb="6">
      <t>ダイコン</t>
    </rPh>
    <rPh sb="7" eb="9">
      <t>ニンジン</t>
    </rPh>
    <rPh sb="10" eb="13">
      <t>コマツナ</t>
    </rPh>
    <rPh sb="14" eb="15">
      <t>シロ</t>
    </rPh>
    <rPh sb="15" eb="17">
      <t>ゴマ</t>
    </rPh>
    <phoneticPr fontId="1"/>
  </si>
  <si>
    <t>ポテトサラダ</t>
    <phoneticPr fontId="1"/>
  </si>
  <si>
    <t>マカロニサラダ</t>
    <phoneticPr fontId="1"/>
  </si>
  <si>
    <t>じゃが芋　人参　胡瓜　玉ねぎ　マヨドレ　</t>
    <rPh sb="3" eb="4">
      <t>イモ</t>
    </rPh>
    <rPh sb="5" eb="7">
      <t>ニンジン</t>
    </rPh>
    <rPh sb="8" eb="10">
      <t>キュウリ</t>
    </rPh>
    <rPh sb="11" eb="12">
      <t>タマ</t>
    </rPh>
    <phoneticPr fontId="1"/>
  </si>
  <si>
    <t>りんご入ポテトサラダ</t>
    <rPh sb="3" eb="4">
      <t>イ</t>
    </rPh>
    <phoneticPr fontId="1"/>
  </si>
  <si>
    <t>じゃが芋　人参　胡瓜　玉ねぎ　マヨドレ　りんご　</t>
    <rPh sb="3" eb="4">
      <t>イモ</t>
    </rPh>
    <rPh sb="5" eb="7">
      <t>ニンジン</t>
    </rPh>
    <rPh sb="8" eb="10">
      <t>キュウリ</t>
    </rPh>
    <rPh sb="11" eb="12">
      <t>タマ</t>
    </rPh>
    <phoneticPr fontId="1"/>
  </si>
  <si>
    <t>スパゲッティサラダ</t>
    <phoneticPr fontId="1"/>
  </si>
  <si>
    <t>スパゲティ　胡瓜　人参　玉ねぎ　マヨドレ　ハム　</t>
    <rPh sb="6" eb="8">
      <t>キュウリ</t>
    </rPh>
    <rPh sb="9" eb="11">
      <t>ニンジン</t>
    </rPh>
    <rPh sb="12" eb="13">
      <t>タマ</t>
    </rPh>
    <phoneticPr fontId="1"/>
  </si>
  <si>
    <t>マカロニ　胡瓜　人参　玉ねぎ　マヨドレ　</t>
    <rPh sb="5" eb="7">
      <t>キュウリ</t>
    </rPh>
    <rPh sb="8" eb="10">
      <t>ニンジン</t>
    </rPh>
    <rPh sb="11" eb="12">
      <t>タマ</t>
    </rPh>
    <phoneticPr fontId="1"/>
  </si>
  <si>
    <t>ツナサラダ</t>
    <phoneticPr fontId="1"/>
  </si>
  <si>
    <t>ツナ　胡瓜　玉ねぎ　人参　キャベツ　マヨネーズ</t>
    <rPh sb="3" eb="5">
      <t>キュウリ</t>
    </rPh>
    <rPh sb="6" eb="7">
      <t>タマ</t>
    </rPh>
    <rPh sb="10" eb="12">
      <t>ニンジン</t>
    </rPh>
    <phoneticPr fontId="1"/>
  </si>
  <si>
    <t>コーンサラダ</t>
    <phoneticPr fontId="1"/>
  </si>
  <si>
    <t>キャベツとミカンのサラダ</t>
    <phoneticPr fontId="1"/>
  </si>
  <si>
    <t>あけぼのサラダ</t>
    <phoneticPr fontId="1"/>
  </si>
  <si>
    <t>カニサラダ</t>
    <phoneticPr fontId="1"/>
  </si>
  <si>
    <t>キャベツ　レタス　胡瓜　カニ缶　卵　マヨドレ</t>
    <rPh sb="9" eb="11">
      <t>キュウリ</t>
    </rPh>
    <rPh sb="14" eb="15">
      <t>カン</t>
    </rPh>
    <rPh sb="16" eb="17">
      <t>タマゴ</t>
    </rPh>
    <phoneticPr fontId="1"/>
  </si>
  <si>
    <t>卵　キャベツ　トマト　胡瓜　マヨネーズ　</t>
    <rPh sb="0" eb="1">
      <t>タマゴ</t>
    </rPh>
    <rPh sb="11" eb="13">
      <t>キュウリ</t>
    </rPh>
    <phoneticPr fontId="1"/>
  </si>
  <si>
    <t>シルバーサラダ</t>
    <phoneticPr fontId="1"/>
  </si>
  <si>
    <t>ピーナッツ和え</t>
    <rPh sb="5" eb="6">
      <t>ア</t>
    </rPh>
    <phoneticPr fontId="1"/>
  </si>
  <si>
    <t>豊年蒸し</t>
    <rPh sb="0" eb="3">
      <t>ホウネンム</t>
    </rPh>
    <phoneticPr fontId="1"/>
  </si>
  <si>
    <t>大根とミカンのサラダ</t>
    <rPh sb="0" eb="2">
      <t>ダイコン</t>
    </rPh>
    <phoneticPr fontId="1"/>
  </si>
  <si>
    <t>ビーフン　人参　ピーマン　玉ねぎ　豚肉　</t>
    <rPh sb="5" eb="7">
      <t>ニンジン</t>
    </rPh>
    <rPh sb="13" eb="14">
      <t>タマ</t>
    </rPh>
    <rPh sb="17" eb="19">
      <t>ブタニク</t>
    </rPh>
    <phoneticPr fontId="1"/>
  </si>
  <si>
    <t>青梗菜　さつま揚げ　人参　ちりめんじゃこ　</t>
    <rPh sb="0" eb="3">
      <t>チンゲンサイ</t>
    </rPh>
    <rPh sb="7" eb="8">
      <t>ア</t>
    </rPh>
    <rPh sb="10" eb="12">
      <t>ニンジン</t>
    </rPh>
    <phoneticPr fontId="1"/>
  </si>
  <si>
    <t>春雨　玉ねぎ　ピーマン　ハム　</t>
    <rPh sb="0" eb="2">
      <t>ハルサメ</t>
    </rPh>
    <rPh sb="3" eb="4">
      <t>タマ</t>
    </rPh>
    <phoneticPr fontId="1"/>
  </si>
  <si>
    <t>人参</t>
    <rPh sb="0" eb="2">
      <t>ニンジン</t>
    </rPh>
    <phoneticPr fontId="1"/>
  </si>
  <si>
    <t>切干大根　豚挽肉　人参　油揚げ　</t>
    <rPh sb="0" eb="2">
      <t>キリボシ</t>
    </rPh>
    <rPh sb="2" eb="4">
      <t>ダイコン</t>
    </rPh>
    <rPh sb="5" eb="6">
      <t>ブタ</t>
    </rPh>
    <rPh sb="6" eb="8">
      <t>ヒキニク</t>
    </rPh>
    <rPh sb="9" eb="11">
      <t>ニンジン</t>
    </rPh>
    <rPh sb="12" eb="14">
      <t>アブラア</t>
    </rPh>
    <phoneticPr fontId="1"/>
  </si>
  <si>
    <t>ごぼう　人参　糸こんにゃく　さつま揚げ　</t>
    <rPh sb="4" eb="6">
      <t>ニンジン</t>
    </rPh>
    <rPh sb="7" eb="8">
      <t>イト</t>
    </rPh>
    <rPh sb="17" eb="18">
      <t>ア</t>
    </rPh>
    <phoneticPr fontId="1"/>
  </si>
  <si>
    <t>切り昆布　さつま揚げ　人参　</t>
    <rPh sb="0" eb="1">
      <t>キ</t>
    </rPh>
    <rPh sb="2" eb="4">
      <t>コンブ</t>
    </rPh>
    <rPh sb="8" eb="9">
      <t>ア</t>
    </rPh>
    <rPh sb="11" eb="13">
      <t>ニンジン</t>
    </rPh>
    <phoneticPr fontId="1"/>
  </si>
  <si>
    <t>里芋　大根　人参　</t>
    <rPh sb="0" eb="2">
      <t>サトイモ</t>
    </rPh>
    <rPh sb="3" eb="5">
      <t>ダイコン</t>
    </rPh>
    <rPh sb="6" eb="8">
      <t>ニンジン</t>
    </rPh>
    <phoneticPr fontId="1"/>
  </si>
  <si>
    <t>大豆　人参　ちくわ　こんにゃく　昆布　ごぼう　</t>
    <rPh sb="0" eb="2">
      <t>ダイズ</t>
    </rPh>
    <rPh sb="3" eb="5">
      <t>ニンジン</t>
    </rPh>
    <rPh sb="16" eb="18">
      <t>コンブ</t>
    </rPh>
    <phoneticPr fontId="1"/>
  </si>
  <si>
    <t>山海汁</t>
    <rPh sb="0" eb="2">
      <t>サンカイ</t>
    </rPh>
    <rPh sb="2" eb="3">
      <t>ジル</t>
    </rPh>
    <phoneticPr fontId="1"/>
  </si>
  <si>
    <t>長ねぎ　わかめ　かまぼこ　人参　</t>
    <rPh sb="0" eb="1">
      <t>ナガ</t>
    </rPh>
    <rPh sb="13" eb="15">
      <t>ニンジン</t>
    </rPh>
    <phoneticPr fontId="1"/>
  </si>
  <si>
    <t>そうめん汁</t>
    <rPh sb="4" eb="5">
      <t>ジル</t>
    </rPh>
    <phoneticPr fontId="1"/>
  </si>
  <si>
    <t>すまし汁</t>
    <rPh sb="3" eb="4">
      <t>ジル</t>
    </rPh>
    <phoneticPr fontId="1"/>
  </si>
  <si>
    <t>けんちん汁</t>
    <rPh sb="4" eb="5">
      <t>ジル</t>
    </rPh>
    <phoneticPr fontId="1"/>
  </si>
  <si>
    <t>さつま汁</t>
    <rPh sb="3" eb="4">
      <t>ジル</t>
    </rPh>
    <phoneticPr fontId="1"/>
  </si>
  <si>
    <t>納豆汁</t>
    <rPh sb="0" eb="2">
      <t>ナットウ</t>
    </rPh>
    <rPh sb="2" eb="3">
      <t>ジル</t>
    </rPh>
    <phoneticPr fontId="1"/>
  </si>
  <si>
    <t>豚汁</t>
    <rPh sb="0" eb="2">
      <t>トンジル</t>
    </rPh>
    <phoneticPr fontId="1"/>
  </si>
  <si>
    <t>すいとん汁</t>
    <rPh sb="4" eb="5">
      <t>ジル</t>
    </rPh>
    <phoneticPr fontId="1"/>
  </si>
  <si>
    <t>豆腐とわかめの味噌汁</t>
    <rPh sb="0" eb="2">
      <t>トウフ</t>
    </rPh>
    <rPh sb="7" eb="10">
      <t>ミソシル</t>
    </rPh>
    <phoneticPr fontId="1"/>
  </si>
  <si>
    <t>油揚げと大根の味噌汁</t>
    <rPh sb="0" eb="2">
      <t>アブラア</t>
    </rPh>
    <rPh sb="4" eb="6">
      <t>ダイコン</t>
    </rPh>
    <rPh sb="7" eb="10">
      <t>ミソシル</t>
    </rPh>
    <phoneticPr fontId="1"/>
  </si>
  <si>
    <t>シチュー</t>
    <phoneticPr fontId="1"/>
  </si>
  <si>
    <t>カレーシチュー</t>
    <phoneticPr fontId="1"/>
  </si>
  <si>
    <t>マカロニシチュー</t>
    <phoneticPr fontId="1"/>
  </si>
  <si>
    <t>かぼちゃのポタージュ</t>
    <phoneticPr fontId="1"/>
  </si>
  <si>
    <t>コーンスープ</t>
    <phoneticPr fontId="1"/>
  </si>
  <si>
    <t>コーンチャウダー</t>
    <phoneticPr fontId="1"/>
  </si>
  <si>
    <t>チャウダー</t>
    <phoneticPr fontId="1"/>
  </si>
  <si>
    <t>卵スープ</t>
    <rPh sb="0" eb="1">
      <t>タマゴ</t>
    </rPh>
    <phoneticPr fontId="1"/>
  </si>
  <si>
    <t>中華風コーンスープ</t>
    <rPh sb="0" eb="3">
      <t>チュウカフウ</t>
    </rPh>
    <phoneticPr fontId="1"/>
  </si>
  <si>
    <t>中華風卵スープ</t>
    <rPh sb="0" eb="3">
      <t>チュウカフウ</t>
    </rPh>
    <rPh sb="3" eb="4">
      <t>タマゴ</t>
    </rPh>
    <phoneticPr fontId="1"/>
  </si>
  <si>
    <t>星の子スープ</t>
    <rPh sb="0" eb="1">
      <t>ホシ</t>
    </rPh>
    <rPh sb="2" eb="3">
      <t>コ</t>
    </rPh>
    <phoneticPr fontId="1"/>
  </si>
  <si>
    <t>ミネストラスープ</t>
    <phoneticPr fontId="1"/>
  </si>
  <si>
    <t>オニオンスープ</t>
    <phoneticPr fontId="1"/>
  </si>
  <si>
    <t>白菜のスープ</t>
    <rPh sb="0" eb="2">
      <t>ハクサイ</t>
    </rPh>
    <phoneticPr fontId="1"/>
  </si>
  <si>
    <t>鶏肉と白菜のスープ</t>
    <rPh sb="0" eb="2">
      <t>トリニク</t>
    </rPh>
    <rPh sb="3" eb="5">
      <t>ハクサイ</t>
    </rPh>
    <phoneticPr fontId="1"/>
  </si>
  <si>
    <t>春雨スープ</t>
    <rPh sb="0" eb="2">
      <t>ハルサメ</t>
    </rPh>
    <phoneticPr fontId="1"/>
  </si>
  <si>
    <t>肉団子スープ</t>
    <rPh sb="0" eb="3">
      <t>ニクダンゴ</t>
    </rPh>
    <phoneticPr fontId="1"/>
  </si>
  <si>
    <t>野菜スープ</t>
    <rPh sb="0" eb="2">
      <t>ヤサイ</t>
    </rPh>
    <phoneticPr fontId="1"/>
  </si>
  <si>
    <t>豆腐スープ</t>
    <rPh sb="0" eb="2">
      <t>トウフ</t>
    </rPh>
    <phoneticPr fontId="1"/>
  </si>
  <si>
    <t>トマトと卵のスープ</t>
    <rPh sb="4" eb="5">
      <t>タマゴ</t>
    </rPh>
    <phoneticPr fontId="1"/>
  </si>
  <si>
    <t>そうめん　ほうれん草　</t>
    <rPh sb="9" eb="10">
      <t>ソウ</t>
    </rPh>
    <phoneticPr fontId="1"/>
  </si>
  <si>
    <t>なのはな　あられはんぺん</t>
    <phoneticPr fontId="1"/>
  </si>
  <si>
    <t>里芋　こんにゃく　油揚げ　ごぼう　豆腐　大根　人参　</t>
    <rPh sb="0" eb="2">
      <t>サトイモ</t>
    </rPh>
    <rPh sb="9" eb="11">
      <t>アブラア</t>
    </rPh>
    <rPh sb="17" eb="19">
      <t>トウフ</t>
    </rPh>
    <rPh sb="20" eb="22">
      <t>ダイコン</t>
    </rPh>
    <rPh sb="23" eb="25">
      <t>ニンジン</t>
    </rPh>
    <phoneticPr fontId="1"/>
  </si>
  <si>
    <t>さつま芋　長ねぎ　人参　こんにゃく　鶏肉</t>
    <rPh sb="3" eb="4">
      <t>イモ</t>
    </rPh>
    <rPh sb="5" eb="6">
      <t>ナガ</t>
    </rPh>
    <rPh sb="9" eb="11">
      <t>ニンジン</t>
    </rPh>
    <rPh sb="18" eb="20">
      <t>トリニク</t>
    </rPh>
    <phoneticPr fontId="1"/>
  </si>
  <si>
    <t>納豆　油揚げ　長ねぎ</t>
    <rPh sb="0" eb="2">
      <t>ナットウ</t>
    </rPh>
    <rPh sb="3" eb="5">
      <t>アブラア</t>
    </rPh>
    <rPh sb="7" eb="8">
      <t>ナガ</t>
    </rPh>
    <phoneticPr fontId="1"/>
  </si>
  <si>
    <t>豚肉　じゃが芋　人参　ごぼう　こんにゃく　長ねぎ</t>
    <rPh sb="0" eb="2">
      <t>ブタニク</t>
    </rPh>
    <rPh sb="6" eb="7">
      <t>イモ</t>
    </rPh>
    <rPh sb="8" eb="10">
      <t>ニンジン</t>
    </rPh>
    <rPh sb="21" eb="22">
      <t>ナガ</t>
    </rPh>
    <phoneticPr fontId="1"/>
  </si>
  <si>
    <t>白菜　人参　油揚げ　鶏肉　小麦粉</t>
    <rPh sb="0" eb="2">
      <t>ハクサイ</t>
    </rPh>
    <rPh sb="3" eb="5">
      <t>ニンジン</t>
    </rPh>
    <rPh sb="6" eb="8">
      <t>アブラア</t>
    </rPh>
    <rPh sb="10" eb="12">
      <t>トリニク</t>
    </rPh>
    <rPh sb="13" eb="16">
      <t>コムギコ</t>
    </rPh>
    <phoneticPr fontId="1"/>
  </si>
  <si>
    <t>木綿豆腐　わかめ</t>
    <rPh sb="0" eb="2">
      <t>モメン</t>
    </rPh>
    <rPh sb="2" eb="4">
      <t>ドウフ</t>
    </rPh>
    <phoneticPr fontId="1"/>
  </si>
  <si>
    <t>油揚げ　大根</t>
    <rPh sb="0" eb="2">
      <t>アブラア</t>
    </rPh>
    <rPh sb="4" eb="6">
      <t>ダイコン</t>
    </rPh>
    <phoneticPr fontId="1"/>
  </si>
  <si>
    <t>じゃが芋　人参　玉ねぎ　グリーンピース　鶏肉　シチュールゥ</t>
    <rPh sb="3" eb="4">
      <t>イモ</t>
    </rPh>
    <rPh sb="5" eb="7">
      <t>ニンジン</t>
    </rPh>
    <rPh sb="8" eb="9">
      <t>タマ</t>
    </rPh>
    <rPh sb="20" eb="22">
      <t>トリニク</t>
    </rPh>
    <phoneticPr fontId="1"/>
  </si>
  <si>
    <t>じゃが芋　人参　玉ねぎ　グリーンピース　鶏肉　シチュールゥ　カレールゥ</t>
    <rPh sb="3" eb="4">
      <t>イモ</t>
    </rPh>
    <rPh sb="5" eb="7">
      <t>ニンジン</t>
    </rPh>
    <rPh sb="8" eb="9">
      <t>タマ</t>
    </rPh>
    <rPh sb="20" eb="22">
      <t>トリニク</t>
    </rPh>
    <phoneticPr fontId="1"/>
  </si>
  <si>
    <t>南瓜　玉ねぎ　牛乳</t>
    <rPh sb="0" eb="2">
      <t>カボチャ</t>
    </rPh>
    <rPh sb="3" eb="4">
      <t>タマ</t>
    </rPh>
    <rPh sb="7" eb="9">
      <t>ギュウニュウ</t>
    </rPh>
    <phoneticPr fontId="1"/>
  </si>
  <si>
    <t>コーン　玉ねぎ　バター　小麦粉　牛乳</t>
    <rPh sb="4" eb="5">
      <t>タマ</t>
    </rPh>
    <rPh sb="12" eb="15">
      <t>コムギコ</t>
    </rPh>
    <rPh sb="16" eb="18">
      <t>ギュウニュウ</t>
    </rPh>
    <phoneticPr fontId="1"/>
  </si>
  <si>
    <t>鶏肉　人参　玉ねぎ　コーン　牛乳　小麦粉　バター</t>
    <rPh sb="0" eb="2">
      <t>トリニク</t>
    </rPh>
    <rPh sb="3" eb="5">
      <t>ニンジン</t>
    </rPh>
    <rPh sb="6" eb="7">
      <t>タマ</t>
    </rPh>
    <rPh sb="14" eb="16">
      <t>ギュウニュウ</t>
    </rPh>
    <rPh sb="17" eb="20">
      <t>コムギコ</t>
    </rPh>
    <phoneticPr fontId="1"/>
  </si>
  <si>
    <t>ベーコン　鶏肉　キャベツ　人参　玉ねぎ　コーン　牛乳　小麦粉　バター</t>
    <rPh sb="5" eb="6">
      <t>トリ</t>
    </rPh>
    <rPh sb="6" eb="7">
      <t>ニク</t>
    </rPh>
    <rPh sb="13" eb="15">
      <t>ニンジン</t>
    </rPh>
    <rPh sb="16" eb="17">
      <t>タマ</t>
    </rPh>
    <rPh sb="24" eb="26">
      <t>ギュウニュウ</t>
    </rPh>
    <rPh sb="27" eb="30">
      <t>コムギコ</t>
    </rPh>
    <phoneticPr fontId="1"/>
  </si>
  <si>
    <t>キャベツ　人参　かまぼこ　卵　鶏肉</t>
    <rPh sb="5" eb="7">
      <t>ニンジン</t>
    </rPh>
    <rPh sb="13" eb="14">
      <t>タマゴ</t>
    </rPh>
    <rPh sb="15" eb="17">
      <t>トリニク</t>
    </rPh>
    <phoneticPr fontId="1"/>
  </si>
  <si>
    <t>コーン　玉ねぎ　鶏肉　</t>
    <rPh sb="4" eb="5">
      <t>タマ</t>
    </rPh>
    <rPh sb="8" eb="10">
      <t>トリニク</t>
    </rPh>
    <phoneticPr fontId="1"/>
  </si>
  <si>
    <t>春雨　干し椎茸　筍　長ねぎ　生姜　卵</t>
    <rPh sb="0" eb="2">
      <t>ハルサメ</t>
    </rPh>
    <rPh sb="3" eb="4">
      <t>ホ</t>
    </rPh>
    <rPh sb="5" eb="7">
      <t>シイタケ</t>
    </rPh>
    <rPh sb="8" eb="9">
      <t>タケノコ</t>
    </rPh>
    <rPh sb="10" eb="11">
      <t>ナガ</t>
    </rPh>
    <rPh sb="14" eb="16">
      <t>ショウガ</t>
    </rPh>
    <rPh sb="17" eb="18">
      <t>タマゴ</t>
    </rPh>
    <phoneticPr fontId="1"/>
  </si>
  <si>
    <t>ベーコン　玉ねぎ　コーン　オクラ　</t>
    <rPh sb="5" eb="6">
      <t>タマ</t>
    </rPh>
    <phoneticPr fontId="1"/>
  </si>
  <si>
    <t>マカロニ　鶏肉　人参　玉ねぎ　コーン　小麦粉　バター　牛乳　</t>
    <rPh sb="5" eb="7">
      <t>トリニク</t>
    </rPh>
    <rPh sb="8" eb="10">
      <t>ニンジン</t>
    </rPh>
    <rPh sb="11" eb="12">
      <t>タマ</t>
    </rPh>
    <rPh sb="19" eb="22">
      <t>コムギコ</t>
    </rPh>
    <rPh sb="27" eb="29">
      <t>ギュウニュウ</t>
    </rPh>
    <phoneticPr fontId="1"/>
  </si>
  <si>
    <t>玉ねぎ　ベーコン　卵</t>
    <rPh sb="0" eb="1">
      <t>タマ</t>
    </rPh>
    <rPh sb="9" eb="10">
      <t>タマゴ</t>
    </rPh>
    <phoneticPr fontId="1"/>
  </si>
  <si>
    <t>白菜　青梗菜　人参　玉ねぎ　ベーコン</t>
    <rPh sb="0" eb="2">
      <t>ハクサイ</t>
    </rPh>
    <rPh sb="3" eb="6">
      <t>チンゲンサイ</t>
    </rPh>
    <rPh sb="7" eb="9">
      <t>ニンジン</t>
    </rPh>
    <rPh sb="10" eb="11">
      <t>タマ</t>
    </rPh>
    <phoneticPr fontId="1"/>
  </si>
  <si>
    <t>鶏肉　白菜　青菜　かまぼこ　玉ねぎ</t>
    <rPh sb="0" eb="2">
      <t>トリニク</t>
    </rPh>
    <rPh sb="3" eb="5">
      <t>ハクサイ</t>
    </rPh>
    <rPh sb="6" eb="8">
      <t>アオナ</t>
    </rPh>
    <rPh sb="14" eb="15">
      <t>タマ</t>
    </rPh>
    <phoneticPr fontId="1"/>
  </si>
  <si>
    <t>春雨　豚肉　玉ねぎ　人参</t>
    <rPh sb="0" eb="2">
      <t>ハルサメ</t>
    </rPh>
    <rPh sb="3" eb="5">
      <t>ブタニク</t>
    </rPh>
    <rPh sb="6" eb="7">
      <t>タマ</t>
    </rPh>
    <rPh sb="10" eb="12">
      <t>ニンジン</t>
    </rPh>
    <phoneticPr fontId="1"/>
  </si>
  <si>
    <t>豚挽肉　生姜　長ねぎ　白菜</t>
    <rPh sb="0" eb="1">
      <t>ブタ</t>
    </rPh>
    <rPh sb="1" eb="3">
      <t>ヒキニク</t>
    </rPh>
    <rPh sb="4" eb="6">
      <t>ショウガ</t>
    </rPh>
    <rPh sb="7" eb="8">
      <t>ナガ</t>
    </rPh>
    <rPh sb="11" eb="13">
      <t>ハクサイ</t>
    </rPh>
    <phoneticPr fontId="1"/>
  </si>
  <si>
    <t>豚挽肉　生姜　卵　人参　玉ねぎ　春雨</t>
    <rPh sb="0" eb="1">
      <t>ブタ</t>
    </rPh>
    <rPh sb="1" eb="3">
      <t>ヒキニク</t>
    </rPh>
    <rPh sb="4" eb="6">
      <t>ショウガ</t>
    </rPh>
    <rPh sb="7" eb="8">
      <t>タマゴ</t>
    </rPh>
    <rPh sb="9" eb="11">
      <t>ニンジン</t>
    </rPh>
    <rPh sb="12" eb="13">
      <t>タマ</t>
    </rPh>
    <rPh sb="16" eb="18">
      <t>ハルサメ</t>
    </rPh>
    <phoneticPr fontId="1"/>
  </si>
  <si>
    <t>玉ねぎ　人参　かぶ　じゃが芋　ベーコン</t>
    <rPh sb="0" eb="1">
      <t>タマ</t>
    </rPh>
    <rPh sb="4" eb="6">
      <t>ニンジン</t>
    </rPh>
    <rPh sb="13" eb="14">
      <t>イモ</t>
    </rPh>
    <phoneticPr fontId="1"/>
  </si>
  <si>
    <t>豆腐　豚挽肉　長ねぎ　さやえんどう　かまぼこ　わかめ</t>
    <rPh sb="0" eb="2">
      <t>トウフ</t>
    </rPh>
    <rPh sb="3" eb="4">
      <t>ブタ</t>
    </rPh>
    <rPh sb="4" eb="6">
      <t>ヒキニク</t>
    </rPh>
    <rPh sb="7" eb="8">
      <t>ナガ</t>
    </rPh>
    <phoneticPr fontId="1"/>
  </si>
  <si>
    <t>玉ねぎ　バター　トマト　卵</t>
    <rPh sb="0" eb="1">
      <t>タマ</t>
    </rPh>
    <rPh sb="12" eb="13">
      <t>タマゴ</t>
    </rPh>
    <phoneticPr fontId="1"/>
  </si>
  <si>
    <t>ふわふわドーナツ</t>
    <phoneticPr fontId="1"/>
  </si>
  <si>
    <t>ホットケーキ</t>
    <phoneticPr fontId="1"/>
  </si>
  <si>
    <t>お焼き</t>
    <rPh sb="1" eb="2">
      <t>ヤ</t>
    </rPh>
    <phoneticPr fontId="1"/>
  </si>
  <si>
    <t>蒸しパン</t>
    <rPh sb="0" eb="1">
      <t>ム</t>
    </rPh>
    <phoneticPr fontId="1"/>
  </si>
  <si>
    <t>コーンドーナツ</t>
    <phoneticPr fontId="1"/>
  </si>
  <si>
    <t>お好み焼き</t>
    <rPh sb="1" eb="2">
      <t>コノ</t>
    </rPh>
    <rPh sb="3" eb="4">
      <t>ヤ</t>
    </rPh>
    <phoneticPr fontId="1"/>
  </si>
  <si>
    <t>肉まん</t>
    <rPh sb="0" eb="1">
      <t>ニク</t>
    </rPh>
    <phoneticPr fontId="1"/>
  </si>
  <si>
    <t>胡麻せんべい</t>
    <rPh sb="0" eb="2">
      <t>ゴマ</t>
    </rPh>
    <phoneticPr fontId="1"/>
  </si>
  <si>
    <t>チーズベーコンブレッド</t>
    <phoneticPr fontId="1"/>
  </si>
  <si>
    <t>ポンデケージョ</t>
    <phoneticPr fontId="1"/>
  </si>
  <si>
    <t>チュロス</t>
    <phoneticPr fontId="1"/>
  </si>
  <si>
    <t>アメリカンドッグ</t>
    <phoneticPr fontId="1"/>
  </si>
  <si>
    <t>人参プリッツ</t>
    <rPh sb="0" eb="2">
      <t>ニンジン</t>
    </rPh>
    <phoneticPr fontId="1"/>
  </si>
  <si>
    <t>マカロニかりんとう</t>
    <phoneticPr fontId="1"/>
  </si>
  <si>
    <t>レモンドーナツ</t>
    <phoneticPr fontId="1"/>
  </si>
  <si>
    <t>マドレーヌ</t>
    <phoneticPr fontId="1"/>
  </si>
  <si>
    <t>バナナパウンドケーキ</t>
    <phoneticPr fontId="1"/>
  </si>
  <si>
    <t>塩ちんすこう</t>
    <rPh sb="0" eb="1">
      <t>シオ</t>
    </rPh>
    <phoneticPr fontId="1"/>
  </si>
  <si>
    <t>さつま芋のクッキー</t>
    <rPh sb="3" eb="4">
      <t>イモ</t>
    </rPh>
    <phoneticPr fontId="1"/>
  </si>
  <si>
    <t>絞りだしクッキー</t>
    <rPh sb="0" eb="1">
      <t>シボ</t>
    </rPh>
    <phoneticPr fontId="1"/>
  </si>
  <si>
    <t>型抜きクッキー</t>
    <rPh sb="0" eb="2">
      <t>カタヌ</t>
    </rPh>
    <phoneticPr fontId="1"/>
  </si>
  <si>
    <t>鉄分クッキー</t>
    <rPh sb="0" eb="2">
      <t>テツブン</t>
    </rPh>
    <phoneticPr fontId="1"/>
  </si>
  <si>
    <t>バナナの歯固めクッキー</t>
    <rPh sb="4" eb="5">
      <t>ハ</t>
    </rPh>
    <rPh sb="5" eb="6">
      <t>ガタ</t>
    </rPh>
    <phoneticPr fontId="1"/>
  </si>
  <si>
    <t>スペインボーロ</t>
    <phoneticPr fontId="1"/>
  </si>
  <si>
    <t>雑穀クッキー</t>
    <rPh sb="0" eb="2">
      <t>ザッコク</t>
    </rPh>
    <phoneticPr fontId="1"/>
  </si>
  <si>
    <t>シェーンケリー</t>
    <phoneticPr fontId="1"/>
  </si>
  <si>
    <t>揚げ菓子</t>
    <rPh sb="0" eb="1">
      <t>ア</t>
    </rPh>
    <rPh sb="2" eb="4">
      <t>ガシ</t>
    </rPh>
    <phoneticPr fontId="1"/>
  </si>
  <si>
    <t>チーズの包み揚げ</t>
    <rPh sb="4" eb="5">
      <t>ツツ</t>
    </rPh>
    <rPh sb="6" eb="7">
      <t>ア</t>
    </rPh>
    <phoneticPr fontId="1"/>
  </si>
  <si>
    <t>アップルパイ</t>
    <phoneticPr fontId="1"/>
  </si>
  <si>
    <t>さつま芋パイ</t>
    <rPh sb="3" eb="4">
      <t>イモ</t>
    </rPh>
    <phoneticPr fontId="1"/>
  </si>
  <si>
    <t>ラスク　</t>
    <phoneticPr fontId="1"/>
  </si>
  <si>
    <t>フレンチトースト</t>
    <phoneticPr fontId="1"/>
  </si>
  <si>
    <t>卵サンド</t>
    <rPh sb="0" eb="1">
      <t>タマゴ</t>
    </rPh>
    <phoneticPr fontId="1"/>
  </si>
  <si>
    <t>ツナサンド</t>
    <phoneticPr fontId="1"/>
  </si>
  <si>
    <t>ツナトースト</t>
    <phoneticPr fontId="1"/>
  </si>
  <si>
    <t>きな粉マカロニ</t>
    <rPh sb="2" eb="3">
      <t>コ</t>
    </rPh>
    <phoneticPr fontId="1"/>
  </si>
  <si>
    <t>甘辛団子</t>
    <rPh sb="0" eb="2">
      <t>アマカラ</t>
    </rPh>
    <rPh sb="2" eb="4">
      <t>ダンゴ</t>
    </rPh>
    <phoneticPr fontId="1"/>
  </si>
  <si>
    <t>きな粉団子</t>
    <rPh sb="2" eb="3">
      <t>コ</t>
    </rPh>
    <rPh sb="3" eb="5">
      <t>ダンゴ</t>
    </rPh>
    <phoneticPr fontId="1"/>
  </si>
  <si>
    <t>抹茶寒天白玉</t>
    <rPh sb="0" eb="2">
      <t>マッチャ</t>
    </rPh>
    <rPh sb="2" eb="4">
      <t>カンテン</t>
    </rPh>
    <rPh sb="4" eb="6">
      <t>シラタマ</t>
    </rPh>
    <phoneticPr fontId="1"/>
  </si>
  <si>
    <t>フルーツ白玉</t>
    <rPh sb="4" eb="6">
      <t>シラタマ</t>
    </rPh>
    <phoneticPr fontId="1"/>
  </si>
  <si>
    <t>豆乳葛餅</t>
    <rPh sb="0" eb="2">
      <t>トウニュウ</t>
    </rPh>
    <rPh sb="2" eb="4">
      <t>クズモチ</t>
    </rPh>
    <phoneticPr fontId="1"/>
  </si>
  <si>
    <t>フルーツヨーグルト</t>
    <phoneticPr fontId="1"/>
  </si>
  <si>
    <t>ゼリー</t>
    <phoneticPr fontId="1"/>
  </si>
  <si>
    <t>塩ゆでポテト</t>
    <rPh sb="0" eb="1">
      <t>シオ</t>
    </rPh>
    <phoneticPr fontId="1"/>
  </si>
  <si>
    <t>甘味噌ポテト</t>
    <rPh sb="0" eb="1">
      <t>アマ</t>
    </rPh>
    <rPh sb="1" eb="3">
      <t>ミソ</t>
    </rPh>
    <phoneticPr fontId="1"/>
  </si>
  <si>
    <t>フライドポテト</t>
    <phoneticPr fontId="1"/>
  </si>
  <si>
    <t>じゃが芋餅</t>
    <rPh sb="3" eb="4">
      <t>イモ</t>
    </rPh>
    <rPh sb="4" eb="5">
      <t>モチ</t>
    </rPh>
    <phoneticPr fontId="1"/>
  </si>
  <si>
    <t>焼き芋　</t>
    <rPh sb="0" eb="1">
      <t>ヤ</t>
    </rPh>
    <rPh sb="2" eb="3">
      <t>イモ</t>
    </rPh>
    <phoneticPr fontId="1"/>
  </si>
  <si>
    <t>芋けんぴ</t>
    <rPh sb="0" eb="1">
      <t>イモ</t>
    </rPh>
    <phoneticPr fontId="1"/>
  </si>
  <si>
    <t>大学芋</t>
    <rPh sb="0" eb="3">
      <t>ダイガクイモ</t>
    </rPh>
    <phoneticPr fontId="1"/>
  </si>
  <si>
    <t>野菜チップ</t>
    <rPh sb="0" eb="2">
      <t>ヤサイ</t>
    </rPh>
    <phoneticPr fontId="1"/>
  </si>
  <si>
    <t>変わり饅頭</t>
    <rPh sb="0" eb="1">
      <t>カ</t>
    </rPh>
    <rPh sb="3" eb="5">
      <t>マンジュウ</t>
    </rPh>
    <phoneticPr fontId="1"/>
  </si>
  <si>
    <t>鬼饅頭</t>
    <rPh sb="0" eb="1">
      <t>オニ</t>
    </rPh>
    <rPh sb="1" eb="3">
      <t>マンジュウ</t>
    </rPh>
    <phoneticPr fontId="1"/>
  </si>
  <si>
    <t>スイートパンプキン</t>
    <phoneticPr fontId="1"/>
  </si>
  <si>
    <t>ごぼうの煮物</t>
    <rPh sb="4" eb="6">
      <t>ニモノ</t>
    </rPh>
    <phoneticPr fontId="1"/>
  </si>
  <si>
    <t>りんごと煮干し</t>
    <rPh sb="4" eb="6">
      <t>ニボ</t>
    </rPh>
    <phoneticPr fontId="1"/>
  </si>
  <si>
    <t>茹でとうもろこし</t>
    <rPh sb="0" eb="1">
      <t>ユ</t>
    </rPh>
    <phoneticPr fontId="1"/>
  </si>
  <si>
    <t>五平餅</t>
    <rPh sb="0" eb="3">
      <t>ゴヘイモチ</t>
    </rPh>
    <phoneticPr fontId="1"/>
  </si>
  <si>
    <t>きな粉おはぎ</t>
    <rPh sb="2" eb="3">
      <t>コ</t>
    </rPh>
    <phoneticPr fontId="1"/>
  </si>
  <si>
    <t>稲荷ずし</t>
    <rPh sb="0" eb="2">
      <t>イナリ</t>
    </rPh>
    <phoneticPr fontId="1"/>
  </si>
  <si>
    <t>パイナップルケーキ</t>
    <phoneticPr fontId="1"/>
  </si>
  <si>
    <t>やきそば</t>
    <phoneticPr fontId="1"/>
  </si>
  <si>
    <t>チャーハン</t>
    <phoneticPr fontId="1"/>
  </si>
  <si>
    <t>肉うどん</t>
    <rPh sb="0" eb="1">
      <t>ニク</t>
    </rPh>
    <phoneticPr fontId="1"/>
  </si>
  <si>
    <t>お麩のラスク</t>
    <rPh sb="0" eb="1">
      <t>ニク</t>
    </rPh>
    <phoneticPr fontId="1"/>
  </si>
  <si>
    <t>お麩　バター</t>
    <rPh sb="1" eb="2">
      <t>フ</t>
    </rPh>
    <phoneticPr fontId="1"/>
  </si>
  <si>
    <t>小麦粉　ＢＰ　卵　牛乳</t>
    <rPh sb="0" eb="3">
      <t>コムギコ</t>
    </rPh>
    <rPh sb="7" eb="8">
      <t>タマゴ</t>
    </rPh>
    <rPh sb="9" eb="11">
      <t>ギュウニュウ</t>
    </rPh>
    <phoneticPr fontId="1"/>
  </si>
  <si>
    <t>小麦粉　ＢＰ　牛乳</t>
    <rPh sb="0" eb="3">
      <t>コムギコ</t>
    </rPh>
    <rPh sb="7" eb="9">
      <t>ギュウニュウ</t>
    </rPh>
    <phoneticPr fontId="1"/>
  </si>
  <si>
    <t>小麦粉　ＢＰ　バター　牛乳　コーン</t>
    <rPh sb="0" eb="3">
      <t>コムギコ</t>
    </rPh>
    <rPh sb="11" eb="13">
      <t>ギュウニュウ</t>
    </rPh>
    <phoneticPr fontId="1"/>
  </si>
  <si>
    <t>小麦粉　ＢＰ　絹豆腐　牛乳</t>
    <rPh sb="0" eb="3">
      <t>コムギコ</t>
    </rPh>
    <rPh sb="7" eb="8">
      <t>キヌ</t>
    </rPh>
    <rPh sb="8" eb="10">
      <t>ドウフ</t>
    </rPh>
    <rPh sb="11" eb="13">
      <t>ギュウニュウ</t>
    </rPh>
    <phoneticPr fontId="1"/>
  </si>
  <si>
    <t>小麦粉　ＢＰ　卵　牛乳　キャベツ　ベーコン　チーズ　コーン</t>
    <rPh sb="0" eb="3">
      <t>コムギコ</t>
    </rPh>
    <rPh sb="7" eb="8">
      <t>タマゴ</t>
    </rPh>
    <rPh sb="9" eb="11">
      <t>ギュウニュウ</t>
    </rPh>
    <phoneticPr fontId="1"/>
  </si>
  <si>
    <t>小麦粉　ＢＰ　豚挽肉　にら　椎茸　筍</t>
    <rPh sb="0" eb="3">
      <t>コムギコ</t>
    </rPh>
    <rPh sb="7" eb="8">
      <t>ブタ</t>
    </rPh>
    <rPh sb="8" eb="10">
      <t>ヒキニク</t>
    </rPh>
    <rPh sb="14" eb="16">
      <t>シイタケ</t>
    </rPh>
    <rPh sb="17" eb="18">
      <t>タケノコ</t>
    </rPh>
    <phoneticPr fontId="1"/>
  </si>
  <si>
    <t>小麦粉　白胡麻　黒胡麻　</t>
    <rPh sb="0" eb="3">
      <t>コムギコ</t>
    </rPh>
    <rPh sb="4" eb="5">
      <t>シロ</t>
    </rPh>
    <rPh sb="5" eb="7">
      <t>ゴマ</t>
    </rPh>
    <rPh sb="8" eb="9">
      <t>クロ</t>
    </rPh>
    <rPh sb="9" eb="11">
      <t>ゴマ</t>
    </rPh>
    <phoneticPr fontId="1"/>
  </si>
  <si>
    <t>豚肉　白菜　人参　長ねぎ　白滝　焼き豆腐　焼き麩　</t>
    <rPh sb="0" eb="2">
      <t>ブタニク</t>
    </rPh>
    <rPh sb="3" eb="5">
      <t>ハクサイ</t>
    </rPh>
    <rPh sb="6" eb="8">
      <t>ニンジン</t>
    </rPh>
    <rPh sb="9" eb="10">
      <t>ナガ</t>
    </rPh>
    <rPh sb="13" eb="15">
      <t>シラタキ</t>
    </rPh>
    <rPh sb="16" eb="17">
      <t>ヤ</t>
    </rPh>
    <rPh sb="18" eb="20">
      <t>ドウフ</t>
    </rPh>
    <rPh sb="21" eb="22">
      <t>ヤ</t>
    </rPh>
    <rPh sb="23" eb="24">
      <t>フ</t>
    </rPh>
    <phoneticPr fontId="1"/>
  </si>
  <si>
    <t>中華風旨煮</t>
    <rPh sb="0" eb="3">
      <t>チュウカフウ</t>
    </rPh>
    <rPh sb="3" eb="5">
      <t>ウマニ</t>
    </rPh>
    <phoneticPr fontId="1"/>
  </si>
  <si>
    <t>野菜の煮物</t>
    <rPh sb="0" eb="2">
      <t>ヤサイ</t>
    </rPh>
    <rPh sb="3" eb="5">
      <t>ニモノ</t>
    </rPh>
    <phoneticPr fontId="1"/>
  </si>
  <si>
    <t>大豆の五目煮</t>
    <rPh sb="0" eb="2">
      <t>ダイズ</t>
    </rPh>
    <rPh sb="3" eb="5">
      <t>ゴモク</t>
    </rPh>
    <rPh sb="5" eb="6">
      <t>ニ</t>
    </rPh>
    <phoneticPr fontId="1"/>
  </si>
  <si>
    <t>ミモザサラダ</t>
    <phoneticPr fontId="1"/>
  </si>
  <si>
    <t>汁物</t>
    <rPh sb="0" eb="2">
      <t>シルモノ</t>
    </rPh>
    <phoneticPr fontId="1"/>
  </si>
  <si>
    <t>材料</t>
    <rPh sb="0" eb="2">
      <t>ザイリョウ</t>
    </rPh>
    <phoneticPr fontId="1"/>
  </si>
  <si>
    <t>ブロッコリー</t>
    <phoneticPr fontId="1"/>
  </si>
  <si>
    <t>トマト　</t>
    <phoneticPr fontId="1"/>
  </si>
  <si>
    <t>胡瓜　</t>
    <rPh sb="0" eb="2">
      <t>キュウリ</t>
    </rPh>
    <phoneticPr fontId="1"/>
  </si>
  <si>
    <t>ブロッコリー　</t>
    <phoneticPr fontId="1"/>
  </si>
  <si>
    <t>もやし　胡瓜　白胡麻　</t>
    <rPh sb="4" eb="6">
      <t>キュウリ</t>
    </rPh>
    <rPh sb="7" eb="8">
      <t>シロ</t>
    </rPh>
    <rPh sb="8" eb="10">
      <t>ゴマ</t>
    </rPh>
    <phoneticPr fontId="1"/>
  </si>
  <si>
    <t>春雨　胡瓜　人参　ハム　マヨネーズ　</t>
    <rPh sb="0" eb="2">
      <t>ハルサメ</t>
    </rPh>
    <rPh sb="3" eb="5">
      <t>キュウリ</t>
    </rPh>
    <rPh sb="6" eb="8">
      <t>ニンジン</t>
    </rPh>
    <phoneticPr fontId="1"/>
  </si>
  <si>
    <t>レタス　胡瓜　人参　ハム　レーズン　</t>
    <rPh sb="4" eb="6">
      <t>キュウリ</t>
    </rPh>
    <rPh sb="7" eb="9">
      <t>ニンジン</t>
    </rPh>
    <phoneticPr fontId="1"/>
  </si>
  <si>
    <t>大根　チーズ　みかん　</t>
    <rPh sb="0" eb="2">
      <t>ダイコン</t>
    </rPh>
    <phoneticPr fontId="1"/>
  </si>
  <si>
    <t>ほうれん草　コーン　バター　</t>
    <rPh sb="4" eb="5">
      <t>ソウ</t>
    </rPh>
    <phoneticPr fontId="1"/>
  </si>
  <si>
    <t>スパゲティ　玉ねぎ　人参　ピーマン　豚ひき肉　カレー粉　</t>
    <rPh sb="6" eb="7">
      <t>タマ</t>
    </rPh>
    <rPh sb="10" eb="12">
      <t>ニンジン</t>
    </rPh>
    <rPh sb="18" eb="19">
      <t>ブタ</t>
    </rPh>
    <rPh sb="21" eb="22">
      <t>ニク</t>
    </rPh>
    <rPh sb="26" eb="27">
      <t>コ</t>
    </rPh>
    <phoneticPr fontId="1"/>
  </si>
  <si>
    <t>スパゲティ　玉ねぎ　人参　ピーマン　ハム　バター　</t>
    <rPh sb="6" eb="7">
      <t>タマ</t>
    </rPh>
    <rPh sb="10" eb="12">
      <t>ニンジン</t>
    </rPh>
    <phoneticPr fontId="1"/>
  </si>
  <si>
    <t>スパゲティ　玉ねぎ　人参　ピーマン　鶏肉　バター　カレー粉　</t>
    <rPh sb="6" eb="7">
      <t>タマ</t>
    </rPh>
    <rPh sb="10" eb="12">
      <t>ニンジン</t>
    </rPh>
    <rPh sb="18" eb="20">
      <t>トリニク</t>
    </rPh>
    <rPh sb="28" eb="29">
      <t>コ</t>
    </rPh>
    <phoneticPr fontId="1"/>
  </si>
  <si>
    <t>キャベツ　人参　ピーマン　コーン　ベーコン　</t>
    <rPh sb="5" eb="7">
      <t>ニンジン</t>
    </rPh>
    <phoneticPr fontId="1"/>
  </si>
  <si>
    <t>キャベツ　胡瓜　ほうれん草　ピーナッツバター　</t>
    <rPh sb="5" eb="7">
      <t>キュウリ</t>
    </rPh>
    <rPh sb="12" eb="13">
      <t>ソウ</t>
    </rPh>
    <phoneticPr fontId="1"/>
  </si>
  <si>
    <t>春雨　卵　胡瓜　白胡麻　</t>
    <rPh sb="0" eb="2">
      <t>ハルサメ</t>
    </rPh>
    <rPh sb="3" eb="4">
      <t>タマゴ</t>
    </rPh>
    <rPh sb="5" eb="7">
      <t>キュウリ</t>
    </rPh>
    <rPh sb="8" eb="9">
      <t>シロ</t>
    </rPh>
    <rPh sb="9" eb="11">
      <t>ゴマ</t>
    </rPh>
    <phoneticPr fontId="1"/>
  </si>
  <si>
    <t>キャベツ　みかん　胡瓜　玉ねぎ　マヨドレ　</t>
    <rPh sb="9" eb="11">
      <t>キュウリ</t>
    </rPh>
    <rPh sb="12" eb="13">
      <t>タマ</t>
    </rPh>
    <phoneticPr fontId="1"/>
  </si>
  <si>
    <t>白菜　胡瓜　りんご　みかん　レーズン　</t>
    <rPh sb="0" eb="2">
      <t>ハクサイ</t>
    </rPh>
    <rPh sb="3" eb="5">
      <t>キュウリ</t>
    </rPh>
    <phoneticPr fontId="1"/>
  </si>
  <si>
    <t>胡瓜　玉ねぎ　トマト　マヨネーズ　</t>
    <rPh sb="0" eb="2">
      <t>キュウリ</t>
    </rPh>
    <rPh sb="3" eb="4">
      <t>タマ</t>
    </rPh>
    <phoneticPr fontId="1"/>
  </si>
  <si>
    <t>キャベツ　人参　胡瓜　コーン　マヨネーズ　</t>
    <rPh sb="5" eb="7">
      <t>ニンジン</t>
    </rPh>
    <rPh sb="8" eb="10">
      <t>キュウリ</t>
    </rPh>
    <phoneticPr fontId="1"/>
  </si>
  <si>
    <t>マカロニ　人参　玉ねぎ　ピーマン　ハム　</t>
    <rPh sb="5" eb="7">
      <t>ニンジン</t>
    </rPh>
    <rPh sb="8" eb="9">
      <t>タマ</t>
    </rPh>
    <phoneticPr fontId="1"/>
  </si>
  <si>
    <t>いんげん　キャベツ　人参　白胡麻　</t>
    <rPh sb="10" eb="12">
      <t>ニンジン</t>
    </rPh>
    <rPh sb="13" eb="14">
      <t>シロ</t>
    </rPh>
    <rPh sb="14" eb="16">
      <t>ゴマ</t>
    </rPh>
    <phoneticPr fontId="1"/>
  </si>
  <si>
    <t>オクラ　胡瓜　ハム　</t>
    <rPh sb="4" eb="6">
      <t>キュウリ</t>
    </rPh>
    <phoneticPr fontId="1"/>
  </si>
  <si>
    <t>青菜　もやし　白胡麻　</t>
    <rPh sb="0" eb="2">
      <t>アオナ</t>
    </rPh>
    <rPh sb="7" eb="8">
      <t>シロ</t>
    </rPh>
    <rPh sb="8" eb="10">
      <t>ゴマ</t>
    </rPh>
    <phoneticPr fontId="1"/>
  </si>
  <si>
    <t>ブロッコリー　</t>
    <phoneticPr fontId="1"/>
  </si>
  <si>
    <t>うずら豆　</t>
    <rPh sb="3" eb="4">
      <t>マメ</t>
    </rPh>
    <phoneticPr fontId="1"/>
  </si>
  <si>
    <t>じゃが芋　</t>
    <rPh sb="3" eb="4">
      <t>イモ</t>
    </rPh>
    <phoneticPr fontId="1"/>
  </si>
  <si>
    <t>かぼちゃ　</t>
    <phoneticPr fontId="1"/>
  </si>
  <si>
    <t>ほうれん草　えのき茸　花かつお　</t>
    <rPh sb="4" eb="5">
      <t>ソウ</t>
    </rPh>
    <rPh sb="9" eb="10">
      <t>タケ</t>
    </rPh>
    <rPh sb="11" eb="12">
      <t>ハナ</t>
    </rPh>
    <phoneticPr fontId="1"/>
  </si>
  <si>
    <t>さつま芋　黒胡麻　</t>
    <rPh sb="3" eb="4">
      <t>イモ</t>
    </rPh>
    <rPh sb="5" eb="6">
      <t>クロ</t>
    </rPh>
    <rPh sb="6" eb="8">
      <t>ゴマ</t>
    </rPh>
    <phoneticPr fontId="1"/>
  </si>
  <si>
    <t>卵　だし汁　</t>
    <rPh sb="0" eb="1">
      <t>タマゴ</t>
    </rPh>
    <rPh sb="4" eb="5">
      <t>ジル</t>
    </rPh>
    <phoneticPr fontId="1"/>
  </si>
  <si>
    <t>鶏挽肉　木綿豆腐　しめじ　小葱　人参　</t>
    <rPh sb="0" eb="1">
      <t>トリ</t>
    </rPh>
    <rPh sb="1" eb="3">
      <t>ヒキニク</t>
    </rPh>
    <rPh sb="4" eb="6">
      <t>モメン</t>
    </rPh>
    <rPh sb="6" eb="8">
      <t>ドウフ</t>
    </rPh>
    <rPh sb="13" eb="14">
      <t>コ</t>
    </rPh>
    <rPh sb="14" eb="15">
      <t>ネギ</t>
    </rPh>
    <rPh sb="16" eb="18">
      <t>ニンジン</t>
    </rPh>
    <phoneticPr fontId="1"/>
  </si>
  <si>
    <t>豚挽肉　蓮根　玉ねぎ　生姜　片栗粉　</t>
    <rPh sb="0" eb="1">
      <t>ブタ</t>
    </rPh>
    <rPh sb="1" eb="3">
      <t>ヒキニク</t>
    </rPh>
    <rPh sb="4" eb="6">
      <t>レンコン</t>
    </rPh>
    <rPh sb="7" eb="8">
      <t>タマ</t>
    </rPh>
    <rPh sb="11" eb="13">
      <t>ショウガ</t>
    </rPh>
    <rPh sb="14" eb="17">
      <t>カタクリコ</t>
    </rPh>
    <phoneticPr fontId="1"/>
  </si>
  <si>
    <t>豚挽肉　木綿豆腐　卵　玉ねぎ　人参　餅米　</t>
    <rPh sb="0" eb="1">
      <t>ブタ</t>
    </rPh>
    <rPh sb="1" eb="3">
      <t>ヒキニク</t>
    </rPh>
    <rPh sb="4" eb="6">
      <t>モメン</t>
    </rPh>
    <rPh sb="6" eb="8">
      <t>ドウフ</t>
    </rPh>
    <rPh sb="9" eb="10">
      <t>タマゴ</t>
    </rPh>
    <rPh sb="11" eb="12">
      <t>タマ</t>
    </rPh>
    <rPh sb="15" eb="17">
      <t>ニンジン</t>
    </rPh>
    <rPh sb="18" eb="19">
      <t>モチ</t>
    </rPh>
    <rPh sb="19" eb="20">
      <t>ゴメ</t>
    </rPh>
    <phoneticPr fontId="1"/>
  </si>
  <si>
    <t>じゃが芋　ちくわ　さやいんげん　人参　</t>
    <rPh sb="3" eb="4">
      <t>イモ</t>
    </rPh>
    <rPh sb="16" eb="18">
      <t>ニンジン</t>
    </rPh>
    <phoneticPr fontId="1"/>
  </si>
  <si>
    <t>じゃが芋　豚挽肉　玉ねぎ　人参　カレー粉　</t>
    <rPh sb="3" eb="4">
      <t>イモ</t>
    </rPh>
    <rPh sb="5" eb="6">
      <t>ブタ</t>
    </rPh>
    <rPh sb="6" eb="8">
      <t>ヒキニク</t>
    </rPh>
    <rPh sb="9" eb="10">
      <t>タマ</t>
    </rPh>
    <rPh sb="13" eb="15">
      <t>ニンジン</t>
    </rPh>
    <rPh sb="19" eb="20">
      <t>コ</t>
    </rPh>
    <phoneticPr fontId="1"/>
  </si>
  <si>
    <t>じゃが芋　豚挽肉　玉ねぎ　</t>
    <rPh sb="3" eb="4">
      <t>イモ</t>
    </rPh>
    <rPh sb="5" eb="6">
      <t>ブタ</t>
    </rPh>
    <rPh sb="6" eb="8">
      <t>ヒキニク</t>
    </rPh>
    <rPh sb="9" eb="10">
      <t>タマ</t>
    </rPh>
    <phoneticPr fontId="1"/>
  </si>
  <si>
    <t>鶏ささみ　パン粉　卵　小麦粉　</t>
    <rPh sb="0" eb="1">
      <t>トリ</t>
    </rPh>
    <rPh sb="7" eb="8">
      <t>コ</t>
    </rPh>
    <rPh sb="9" eb="10">
      <t>タマゴ</t>
    </rPh>
    <rPh sb="11" eb="14">
      <t>コムギコ</t>
    </rPh>
    <phoneticPr fontId="1"/>
  </si>
  <si>
    <t>さつま芋　鶏肉　片栗粉　</t>
    <rPh sb="3" eb="4">
      <t>イモ</t>
    </rPh>
    <rPh sb="5" eb="7">
      <t>トリニク</t>
    </rPh>
    <rPh sb="8" eb="11">
      <t>カタクリコ</t>
    </rPh>
    <phoneticPr fontId="1"/>
  </si>
  <si>
    <t>豚肉　人参　玉ねぎ　ピーマン　片栗粉　</t>
    <rPh sb="0" eb="2">
      <t>ブタニク</t>
    </rPh>
    <rPh sb="3" eb="5">
      <t>ニンジン</t>
    </rPh>
    <rPh sb="6" eb="7">
      <t>タマ</t>
    </rPh>
    <rPh sb="15" eb="18">
      <t>カタクリコ</t>
    </rPh>
    <phoneticPr fontId="1"/>
  </si>
  <si>
    <t>鶏挽肉　豆腐　長ねぎ　人参　蓮根　パン粉　根生姜　卵　片栗粉　</t>
    <rPh sb="0" eb="1">
      <t>トリ</t>
    </rPh>
    <rPh sb="1" eb="3">
      <t>ヒキニク</t>
    </rPh>
    <rPh sb="4" eb="6">
      <t>トウフ</t>
    </rPh>
    <rPh sb="7" eb="8">
      <t>ナガ</t>
    </rPh>
    <rPh sb="11" eb="13">
      <t>ニンジン</t>
    </rPh>
    <rPh sb="14" eb="16">
      <t>レンコン</t>
    </rPh>
    <rPh sb="19" eb="20">
      <t>コ</t>
    </rPh>
    <rPh sb="21" eb="22">
      <t>ネ</t>
    </rPh>
    <rPh sb="22" eb="24">
      <t>ショウガ</t>
    </rPh>
    <rPh sb="25" eb="26">
      <t>タマゴ</t>
    </rPh>
    <rPh sb="27" eb="30">
      <t>カタクリコ</t>
    </rPh>
    <phoneticPr fontId="1"/>
  </si>
  <si>
    <t>豚肉　片栗粉　パイン　</t>
    <rPh sb="0" eb="2">
      <t>ブタニク</t>
    </rPh>
    <rPh sb="3" eb="6">
      <t>カタクリコ</t>
    </rPh>
    <phoneticPr fontId="1"/>
  </si>
  <si>
    <t>鶏肉　片栗粉　</t>
    <rPh sb="0" eb="2">
      <t>トリニク</t>
    </rPh>
    <rPh sb="3" eb="6">
      <t>カタクリコ</t>
    </rPh>
    <phoneticPr fontId="1"/>
  </si>
  <si>
    <t>鶏肉　小麦粉　黒ゴマ　</t>
    <rPh sb="0" eb="2">
      <t>トリニク</t>
    </rPh>
    <rPh sb="3" eb="6">
      <t>コムギコ</t>
    </rPh>
    <rPh sb="7" eb="8">
      <t>クロ</t>
    </rPh>
    <phoneticPr fontId="1"/>
  </si>
  <si>
    <t>豚挽肉　玉ねぎ　卵　パン粉　じゃが芋　人参　筍　ピーマン　片栗粉　</t>
    <rPh sb="0" eb="1">
      <t>ブタ</t>
    </rPh>
    <rPh sb="1" eb="3">
      <t>ヒキニク</t>
    </rPh>
    <rPh sb="4" eb="5">
      <t>タマ</t>
    </rPh>
    <rPh sb="8" eb="9">
      <t>タマゴ</t>
    </rPh>
    <rPh sb="12" eb="13">
      <t>コ</t>
    </rPh>
    <rPh sb="17" eb="18">
      <t>イモ</t>
    </rPh>
    <rPh sb="19" eb="21">
      <t>ニンジン</t>
    </rPh>
    <rPh sb="22" eb="23">
      <t>タケノコ</t>
    </rPh>
    <rPh sb="29" eb="32">
      <t>カタクリコ</t>
    </rPh>
    <phoneticPr fontId="1"/>
  </si>
  <si>
    <t>豚挽肉　鶏挽肉　玉ねぎ　卵　パン粉　牛乳　片栗粉　</t>
    <rPh sb="0" eb="1">
      <t>ブタ</t>
    </rPh>
    <rPh sb="1" eb="3">
      <t>ヒキニク</t>
    </rPh>
    <rPh sb="4" eb="5">
      <t>トリ</t>
    </rPh>
    <rPh sb="5" eb="7">
      <t>ヒキニク</t>
    </rPh>
    <rPh sb="8" eb="9">
      <t>タマ</t>
    </rPh>
    <rPh sb="12" eb="13">
      <t>タマゴ</t>
    </rPh>
    <rPh sb="16" eb="17">
      <t>コ</t>
    </rPh>
    <rPh sb="18" eb="20">
      <t>ギュウニュウ</t>
    </rPh>
    <rPh sb="21" eb="24">
      <t>カタクリコ</t>
    </rPh>
    <phoneticPr fontId="1"/>
  </si>
  <si>
    <t>豚挽肉　玉ねぎ　卵　パン粉　片栗粉　</t>
    <rPh sb="0" eb="1">
      <t>ブタ</t>
    </rPh>
    <rPh sb="1" eb="3">
      <t>ヒキニク</t>
    </rPh>
    <rPh sb="4" eb="5">
      <t>タマ</t>
    </rPh>
    <rPh sb="8" eb="9">
      <t>タマゴ</t>
    </rPh>
    <rPh sb="12" eb="13">
      <t>コ</t>
    </rPh>
    <rPh sb="14" eb="17">
      <t>カタクリコ</t>
    </rPh>
    <phoneticPr fontId="1"/>
  </si>
  <si>
    <t>レバー　牛乳　</t>
    <rPh sb="4" eb="6">
      <t>ギュウニュウ</t>
    </rPh>
    <phoneticPr fontId="1"/>
  </si>
  <si>
    <t>豚挽肉　蓮根　長ねぎ　人参　ひじき　卵　片栗粉　</t>
    <rPh sb="0" eb="1">
      <t>ブタ</t>
    </rPh>
    <rPh sb="1" eb="3">
      <t>ヒキニク</t>
    </rPh>
    <rPh sb="4" eb="6">
      <t>レンコン</t>
    </rPh>
    <rPh sb="7" eb="8">
      <t>ナガ</t>
    </rPh>
    <rPh sb="11" eb="13">
      <t>ニンジン</t>
    </rPh>
    <rPh sb="18" eb="19">
      <t>タマゴ</t>
    </rPh>
    <rPh sb="20" eb="23">
      <t>カタクリコ</t>
    </rPh>
    <phoneticPr fontId="1"/>
  </si>
  <si>
    <t>餃子の皮　豚挽肉　キャベツ　ニンニク　生姜　にら　</t>
    <rPh sb="0" eb="2">
      <t>ギョウザ</t>
    </rPh>
    <rPh sb="3" eb="4">
      <t>カワ</t>
    </rPh>
    <rPh sb="5" eb="6">
      <t>ブタ</t>
    </rPh>
    <rPh sb="6" eb="8">
      <t>ヒキニク</t>
    </rPh>
    <rPh sb="19" eb="21">
      <t>ショウガ</t>
    </rPh>
    <phoneticPr fontId="1"/>
  </si>
  <si>
    <t>鶏肉　生姜　片栗粉　小麦粉　</t>
    <rPh sb="0" eb="2">
      <t>トリニク</t>
    </rPh>
    <rPh sb="3" eb="5">
      <t>ショウガ</t>
    </rPh>
    <rPh sb="6" eb="9">
      <t>カタクリコ</t>
    </rPh>
    <rPh sb="10" eb="13">
      <t>コムギコ</t>
    </rPh>
    <phoneticPr fontId="1"/>
  </si>
  <si>
    <t>鮭　バター　キャベツ　束ねぎ　人参　ピーマン　味噌　</t>
    <rPh sb="0" eb="1">
      <t>サケ</t>
    </rPh>
    <rPh sb="11" eb="12">
      <t>タバ</t>
    </rPh>
    <rPh sb="15" eb="17">
      <t>ニンジン</t>
    </rPh>
    <rPh sb="23" eb="25">
      <t>ミソ</t>
    </rPh>
    <phoneticPr fontId="1"/>
  </si>
  <si>
    <t>ツナ缶　絹豆腐　卵　片栗粉　玉ねぎ　</t>
    <rPh sb="2" eb="3">
      <t>カン</t>
    </rPh>
    <rPh sb="4" eb="5">
      <t>キヌ</t>
    </rPh>
    <rPh sb="5" eb="7">
      <t>ドウフ</t>
    </rPh>
    <rPh sb="8" eb="9">
      <t>タマゴ</t>
    </rPh>
    <rPh sb="10" eb="13">
      <t>カタクリコ</t>
    </rPh>
    <rPh sb="14" eb="15">
      <t>タマ</t>
    </rPh>
    <phoneticPr fontId="1"/>
  </si>
  <si>
    <t>鶏挽肉　木綿豆腐　玉ねぎ　人参　パン粉　卵　</t>
    <rPh sb="0" eb="1">
      <t>トリ</t>
    </rPh>
    <rPh sb="1" eb="3">
      <t>ヒキニク</t>
    </rPh>
    <rPh sb="4" eb="6">
      <t>モメン</t>
    </rPh>
    <rPh sb="6" eb="8">
      <t>ドウフ</t>
    </rPh>
    <rPh sb="9" eb="10">
      <t>タマ</t>
    </rPh>
    <rPh sb="13" eb="15">
      <t>ニンジン</t>
    </rPh>
    <rPh sb="18" eb="19">
      <t>コ</t>
    </rPh>
    <rPh sb="20" eb="21">
      <t>タマゴ</t>
    </rPh>
    <phoneticPr fontId="1"/>
  </si>
  <si>
    <t>豚肉　生揚げ　じゃが芋　人参　玉ねぎ　ピーマン　味噌　</t>
    <rPh sb="0" eb="2">
      <t>ブタニク</t>
    </rPh>
    <rPh sb="3" eb="5">
      <t>ナマア</t>
    </rPh>
    <rPh sb="10" eb="11">
      <t>イモ</t>
    </rPh>
    <rPh sb="12" eb="14">
      <t>ニンジン</t>
    </rPh>
    <rPh sb="15" eb="16">
      <t>タマ</t>
    </rPh>
    <rPh sb="24" eb="26">
      <t>ミソ</t>
    </rPh>
    <phoneticPr fontId="1"/>
  </si>
  <si>
    <t>豚挽肉　玉ねぎ　卵　パン粉　絹豆腐　</t>
    <rPh sb="0" eb="1">
      <t>ブタ</t>
    </rPh>
    <rPh sb="1" eb="3">
      <t>ヒキニク</t>
    </rPh>
    <rPh sb="4" eb="5">
      <t>タマ</t>
    </rPh>
    <rPh sb="8" eb="9">
      <t>タマゴ</t>
    </rPh>
    <rPh sb="12" eb="13">
      <t>コ</t>
    </rPh>
    <rPh sb="14" eb="15">
      <t>キヌ</t>
    </rPh>
    <rPh sb="15" eb="17">
      <t>ドウフ</t>
    </rPh>
    <phoneticPr fontId="1"/>
  </si>
  <si>
    <t>鯖　長ねぎ　生姜　味噌　</t>
    <rPh sb="0" eb="1">
      <t>サバ</t>
    </rPh>
    <rPh sb="2" eb="3">
      <t>ナガ</t>
    </rPh>
    <rPh sb="6" eb="8">
      <t>ショウガ</t>
    </rPh>
    <rPh sb="9" eb="11">
      <t>ミソ</t>
    </rPh>
    <phoneticPr fontId="1"/>
  </si>
  <si>
    <t>鯖　長ねぎ　生姜　</t>
    <rPh sb="0" eb="1">
      <t>サバ</t>
    </rPh>
    <rPh sb="2" eb="3">
      <t>ナガ</t>
    </rPh>
    <rPh sb="6" eb="8">
      <t>ショウガ</t>
    </rPh>
    <phoneticPr fontId="1"/>
  </si>
  <si>
    <t>鰯　生姜　片栗粉　</t>
    <rPh sb="0" eb="1">
      <t>イワシ</t>
    </rPh>
    <rPh sb="2" eb="4">
      <t>ショウガ</t>
    </rPh>
    <rPh sb="5" eb="8">
      <t>カタクリコ</t>
    </rPh>
    <phoneticPr fontId="1"/>
  </si>
  <si>
    <t>さつま芋　玉ねぎ　人参　ピーマン　小麦粉　</t>
    <rPh sb="3" eb="4">
      <t>イモ</t>
    </rPh>
    <rPh sb="5" eb="6">
      <t>タマ</t>
    </rPh>
    <rPh sb="9" eb="11">
      <t>ニンジン</t>
    </rPh>
    <rPh sb="17" eb="20">
      <t>コムギコ</t>
    </rPh>
    <phoneticPr fontId="1"/>
  </si>
  <si>
    <t>白身魚　小麦粉　青のり　</t>
    <rPh sb="0" eb="3">
      <t>シロミザカナ</t>
    </rPh>
    <rPh sb="4" eb="7">
      <t>コムギコ</t>
    </rPh>
    <rPh sb="8" eb="9">
      <t>アオ</t>
    </rPh>
    <phoneticPr fontId="1"/>
  </si>
  <si>
    <t>たら　小麦粉　コーン　クリームコーン　</t>
    <rPh sb="3" eb="6">
      <t>コムギコ</t>
    </rPh>
    <phoneticPr fontId="1"/>
  </si>
  <si>
    <r>
      <t>切身魚　</t>
    </r>
    <r>
      <rPr>
        <sz val="11"/>
        <rFont val="游ゴシック"/>
        <family val="3"/>
        <charset val="128"/>
        <scheme val="minor"/>
      </rPr>
      <t>パン粉　小麦粉　卵　</t>
    </r>
    <rPh sb="0" eb="2">
      <t>キリミ</t>
    </rPh>
    <rPh sb="2" eb="3">
      <t>ザカナ</t>
    </rPh>
    <rPh sb="6" eb="7">
      <t>コ</t>
    </rPh>
    <rPh sb="8" eb="11">
      <t>コムギコ</t>
    </rPh>
    <rPh sb="12" eb="13">
      <t>タマゴ</t>
    </rPh>
    <phoneticPr fontId="1"/>
  </si>
  <si>
    <t>メルルーサ　人参　玉ねぎ　小麦粉　パセリ　</t>
    <rPh sb="6" eb="8">
      <t>ニンジン</t>
    </rPh>
    <rPh sb="9" eb="10">
      <t>タマ</t>
    </rPh>
    <rPh sb="13" eb="16">
      <t>コムギコ</t>
    </rPh>
    <phoneticPr fontId="1"/>
  </si>
  <si>
    <t>大豆　ちりめんじゃこ　玉ねぎ　人参　</t>
    <rPh sb="0" eb="2">
      <t>ダイズ</t>
    </rPh>
    <rPh sb="11" eb="12">
      <t>タマ</t>
    </rPh>
    <rPh sb="15" eb="17">
      <t>ニンジン</t>
    </rPh>
    <phoneticPr fontId="1"/>
  </si>
  <si>
    <t>ツナ缶　玉ねぎ　餃子の皮　キャベツ　片栗粉　</t>
    <rPh sb="2" eb="3">
      <t>カン</t>
    </rPh>
    <rPh sb="4" eb="5">
      <t>タマ</t>
    </rPh>
    <rPh sb="8" eb="10">
      <t>ギョウザ</t>
    </rPh>
    <rPh sb="11" eb="12">
      <t>カワ</t>
    </rPh>
    <rPh sb="18" eb="21">
      <t>カタクリコ</t>
    </rPh>
    <phoneticPr fontId="1"/>
  </si>
  <si>
    <t>蓮根　むきエビ　玉ねぎ　人参　</t>
    <rPh sb="0" eb="2">
      <t>レンコン</t>
    </rPh>
    <rPh sb="8" eb="9">
      <t>タマ</t>
    </rPh>
    <rPh sb="12" eb="14">
      <t>ニンジン</t>
    </rPh>
    <phoneticPr fontId="1"/>
  </si>
  <si>
    <t>鶏肉　人参　玉ねぎ　いんげん　かまぼこ　卵　出汁　</t>
    <rPh sb="0" eb="2">
      <t>トリニク</t>
    </rPh>
    <rPh sb="3" eb="5">
      <t>ニンジン</t>
    </rPh>
    <rPh sb="6" eb="7">
      <t>タマ</t>
    </rPh>
    <rPh sb="20" eb="21">
      <t>タマゴ</t>
    </rPh>
    <rPh sb="22" eb="24">
      <t>ダシ</t>
    </rPh>
    <phoneticPr fontId="1"/>
  </si>
  <si>
    <t>鶏肉　人参　ごぼう　糸こんにゃく　さつま揚げ　</t>
    <rPh sb="0" eb="2">
      <t>トリニク</t>
    </rPh>
    <rPh sb="3" eb="5">
      <t>ニンジン</t>
    </rPh>
    <rPh sb="10" eb="11">
      <t>イト</t>
    </rPh>
    <rPh sb="20" eb="21">
      <t>ア</t>
    </rPh>
    <phoneticPr fontId="1"/>
  </si>
  <si>
    <t>大根　出汁　鶏挽肉　豚挽肉　</t>
    <rPh sb="0" eb="2">
      <t>ダイコン</t>
    </rPh>
    <rPh sb="3" eb="5">
      <t>ダシ</t>
    </rPh>
    <rPh sb="6" eb="7">
      <t>トリ</t>
    </rPh>
    <rPh sb="7" eb="9">
      <t>ヒキニク</t>
    </rPh>
    <rPh sb="10" eb="11">
      <t>ブタ</t>
    </rPh>
    <rPh sb="11" eb="13">
      <t>ヒキニク</t>
    </rPh>
    <phoneticPr fontId="1"/>
  </si>
  <si>
    <t>白菜　鶏肉　青梗菜　人参　玉ねぎ　しめじ　バター　小麦粉　牛乳　</t>
    <rPh sb="0" eb="2">
      <t>ハクサイ</t>
    </rPh>
    <rPh sb="3" eb="5">
      <t>トリニク</t>
    </rPh>
    <rPh sb="6" eb="9">
      <t>チンゲンサイ</t>
    </rPh>
    <rPh sb="10" eb="12">
      <t>ニンジン</t>
    </rPh>
    <rPh sb="13" eb="14">
      <t>タマ</t>
    </rPh>
    <rPh sb="25" eb="28">
      <t>コムギコ</t>
    </rPh>
    <rPh sb="29" eb="31">
      <t>ギュウニュウ</t>
    </rPh>
    <phoneticPr fontId="1"/>
  </si>
  <si>
    <t>大豆　豚肉　じゃが芋　人参　玉ねぎ　</t>
    <rPh sb="0" eb="2">
      <t>ダイズ</t>
    </rPh>
    <rPh sb="3" eb="5">
      <t>ブタニク</t>
    </rPh>
    <rPh sb="9" eb="10">
      <t>イモ</t>
    </rPh>
    <rPh sb="11" eb="13">
      <t>ニンジン</t>
    </rPh>
    <rPh sb="14" eb="15">
      <t>タマ</t>
    </rPh>
    <phoneticPr fontId="1"/>
  </si>
  <si>
    <t>豚肉　キャベツ　ピーマン　長ねぎ　生姜　</t>
    <rPh sb="0" eb="2">
      <t>ブタニク</t>
    </rPh>
    <rPh sb="13" eb="14">
      <t>ナガ</t>
    </rPh>
    <rPh sb="17" eb="19">
      <t>ショウガ</t>
    </rPh>
    <phoneticPr fontId="1"/>
  </si>
  <si>
    <t>生揚げ　豚肉　人参　干し椎茸　筍　こんにゃく　里芋　さやえんどう　</t>
    <rPh sb="0" eb="2">
      <t>ナマア</t>
    </rPh>
    <rPh sb="4" eb="6">
      <t>ブタニク</t>
    </rPh>
    <rPh sb="7" eb="9">
      <t>ニンジン</t>
    </rPh>
    <rPh sb="10" eb="11">
      <t>ホ</t>
    </rPh>
    <rPh sb="12" eb="14">
      <t>シイタケ</t>
    </rPh>
    <rPh sb="15" eb="16">
      <t>タケノコ</t>
    </rPh>
    <rPh sb="23" eb="25">
      <t>サトイモ</t>
    </rPh>
    <phoneticPr fontId="1"/>
  </si>
  <si>
    <t>豚挽肉　生姜　生揚げ　玉ねぎ　人参　</t>
    <rPh sb="0" eb="1">
      <t>ブタ</t>
    </rPh>
    <rPh sb="1" eb="3">
      <t>ヒキニク</t>
    </rPh>
    <rPh sb="4" eb="6">
      <t>ショウガ</t>
    </rPh>
    <rPh sb="7" eb="9">
      <t>ナマア</t>
    </rPh>
    <rPh sb="11" eb="12">
      <t>タマ</t>
    </rPh>
    <rPh sb="15" eb="17">
      <t>ニンジン</t>
    </rPh>
    <phoneticPr fontId="1"/>
  </si>
  <si>
    <t>焼き豆腐　筍　玉ねぎ　人参　白滝　豚肉　</t>
    <rPh sb="0" eb="1">
      <t>ヤ</t>
    </rPh>
    <rPh sb="2" eb="4">
      <t>ドウフ</t>
    </rPh>
    <rPh sb="5" eb="6">
      <t>タケノコ</t>
    </rPh>
    <rPh sb="7" eb="8">
      <t>タマ</t>
    </rPh>
    <rPh sb="11" eb="13">
      <t>ニンジン</t>
    </rPh>
    <rPh sb="14" eb="16">
      <t>シラタキ</t>
    </rPh>
    <rPh sb="17" eb="19">
      <t>ブタニク</t>
    </rPh>
    <phoneticPr fontId="1"/>
  </si>
  <si>
    <t>17:00のおやつ</t>
    <phoneticPr fontId="1"/>
  </si>
  <si>
    <t>小麦粉　牛乳　バター　玉葱　ベーコン　コーン　チーズ</t>
    <rPh sb="0" eb="3">
      <t>コムギコ</t>
    </rPh>
    <rPh sb="4" eb="6">
      <t>ギュウニュウ</t>
    </rPh>
    <rPh sb="11" eb="13">
      <t>タマネギ</t>
    </rPh>
    <phoneticPr fontId="1"/>
  </si>
  <si>
    <t>白玉粉　粉チーズ　牛乳</t>
    <rPh sb="0" eb="3">
      <t>シラタマコ</t>
    </rPh>
    <rPh sb="4" eb="5">
      <t>コナ</t>
    </rPh>
    <rPh sb="9" eb="11">
      <t>ギュウニュウ</t>
    </rPh>
    <phoneticPr fontId="1"/>
  </si>
  <si>
    <t>牛乳　バター　小麦粉　卵</t>
    <rPh sb="0" eb="2">
      <t>ギュウニュウ</t>
    </rPh>
    <rPh sb="7" eb="10">
      <t>コムギコ</t>
    </rPh>
    <rPh sb="11" eb="12">
      <t>タマゴ</t>
    </rPh>
    <phoneticPr fontId="1"/>
  </si>
  <si>
    <t>ウィンナー　小麦粉　BP　卵　牛乳</t>
    <rPh sb="6" eb="9">
      <t>コムギコ</t>
    </rPh>
    <rPh sb="13" eb="14">
      <t>タマゴ</t>
    </rPh>
    <rPh sb="15" eb="17">
      <t>ギュウニュウ</t>
    </rPh>
    <phoneticPr fontId="1"/>
  </si>
  <si>
    <t>人参　小麦粉　パルメザンチーズ　サラダ油</t>
    <rPh sb="0" eb="2">
      <t>ニンジン</t>
    </rPh>
    <rPh sb="3" eb="6">
      <t>コムギコ</t>
    </rPh>
    <rPh sb="19" eb="20">
      <t>アブラ</t>
    </rPh>
    <phoneticPr fontId="1"/>
  </si>
  <si>
    <t>マカロニ</t>
    <phoneticPr fontId="1"/>
  </si>
  <si>
    <t>小麦粉　BP　卵　牛乳　レモン</t>
    <rPh sb="0" eb="3">
      <t>コムギコ</t>
    </rPh>
    <rPh sb="7" eb="8">
      <t>タマゴ</t>
    </rPh>
    <rPh sb="9" eb="11">
      <t>ギュウニュウ</t>
    </rPh>
    <phoneticPr fontId="1"/>
  </si>
  <si>
    <t>バター　小麦粉　レモン　卵　BP</t>
    <rPh sb="4" eb="7">
      <t>コムギコ</t>
    </rPh>
    <rPh sb="12" eb="13">
      <t>タマゴ</t>
    </rPh>
    <phoneticPr fontId="1"/>
  </si>
  <si>
    <t>バター　卵　小麦粉　バナナ　レーズン</t>
    <rPh sb="4" eb="5">
      <t>タマゴ</t>
    </rPh>
    <rPh sb="6" eb="9">
      <t>コムギコ</t>
    </rPh>
    <phoneticPr fontId="1"/>
  </si>
  <si>
    <t>小麦粉　サラダ油</t>
    <rPh sb="0" eb="3">
      <t>コムギコ</t>
    </rPh>
    <rPh sb="7" eb="8">
      <t>アブラ</t>
    </rPh>
    <phoneticPr fontId="1"/>
  </si>
  <si>
    <t>さつま芋　BP　小麦粉</t>
    <rPh sb="3" eb="4">
      <t>イモ</t>
    </rPh>
    <rPh sb="8" eb="11">
      <t>コムギコ</t>
    </rPh>
    <phoneticPr fontId="1"/>
  </si>
  <si>
    <t>バター　卵　小麦粉　BP　</t>
    <rPh sb="4" eb="5">
      <t>タマゴ</t>
    </rPh>
    <rPh sb="6" eb="9">
      <t>コムギコ</t>
    </rPh>
    <phoneticPr fontId="1"/>
  </si>
  <si>
    <t>j小麦粉　バター　卵</t>
    <rPh sb="1" eb="4">
      <t>コムギコ</t>
    </rPh>
    <rPh sb="9" eb="10">
      <t>タマゴ</t>
    </rPh>
    <phoneticPr fontId="1"/>
  </si>
  <si>
    <t>バター　卵　小麦粉　BP　ひじき　黒胡麻</t>
    <rPh sb="4" eb="5">
      <t>タマゴ</t>
    </rPh>
    <rPh sb="6" eb="9">
      <t>コムギコ</t>
    </rPh>
    <rPh sb="17" eb="18">
      <t>クロ</t>
    </rPh>
    <rPh sb="18" eb="20">
      <t>ゴマ</t>
    </rPh>
    <phoneticPr fontId="1"/>
  </si>
  <si>
    <t>バナナ　小麦粉</t>
    <rPh sb="4" eb="7">
      <t>コムギコ</t>
    </rPh>
    <phoneticPr fontId="1"/>
  </si>
  <si>
    <t>バター　サラダ油　小麦粉</t>
    <rPh sb="7" eb="8">
      <t>アブラ</t>
    </rPh>
    <rPh sb="9" eb="12">
      <t>コムギコ</t>
    </rPh>
    <phoneticPr fontId="1"/>
  </si>
  <si>
    <t>小麦粉　雑穀　</t>
    <rPh sb="0" eb="3">
      <t>コムギコ</t>
    </rPh>
    <rPh sb="4" eb="6">
      <t>ザッコク</t>
    </rPh>
    <phoneticPr fontId="1"/>
  </si>
  <si>
    <t>小麦粉　卵　バター　レモン</t>
    <rPh sb="0" eb="3">
      <t>コムギコ</t>
    </rPh>
    <rPh sb="4" eb="5">
      <t>タマゴ</t>
    </rPh>
    <phoneticPr fontId="1"/>
  </si>
  <si>
    <t>小麦粉　BP　胡麻油</t>
    <rPh sb="0" eb="3">
      <t>コムギコ</t>
    </rPh>
    <rPh sb="7" eb="9">
      <t>ゴマ</t>
    </rPh>
    <rPh sb="9" eb="10">
      <t>アブラ</t>
    </rPh>
    <phoneticPr fontId="1"/>
  </si>
  <si>
    <t>餃子の皮　チーズ</t>
    <rPh sb="0" eb="2">
      <t>ギョウザ</t>
    </rPh>
    <rPh sb="3" eb="4">
      <t>カワ</t>
    </rPh>
    <phoneticPr fontId="1"/>
  </si>
  <si>
    <t>りんご　春巻きの皮　シナモン　小麦粉　レモン</t>
    <rPh sb="4" eb="6">
      <t>ハルマ</t>
    </rPh>
    <rPh sb="8" eb="9">
      <t>カワ</t>
    </rPh>
    <rPh sb="15" eb="18">
      <t>コムギコ</t>
    </rPh>
    <phoneticPr fontId="1"/>
  </si>
  <si>
    <t>りんご　さつま芋　シナモン　レモン　春巻きの皮　小麦粉</t>
    <rPh sb="7" eb="8">
      <t>イモ</t>
    </rPh>
    <rPh sb="18" eb="20">
      <t>ハルマ</t>
    </rPh>
    <rPh sb="22" eb="23">
      <t>カワ</t>
    </rPh>
    <rPh sb="24" eb="27">
      <t>コムギコ</t>
    </rPh>
    <phoneticPr fontId="1"/>
  </si>
  <si>
    <t>食パン　バター</t>
    <rPh sb="0" eb="1">
      <t>ショク</t>
    </rPh>
    <phoneticPr fontId="1"/>
  </si>
  <si>
    <t>食パン　卵　牛乳</t>
    <rPh sb="0" eb="1">
      <t>ショク</t>
    </rPh>
    <rPh sb="4" eb="5">
      <t>タマゴ</t>
    </rPh>
    <rPh sb="6" eb="8">
      <t>ギュウニュウ</t>
    </rPh>
    <phoneticPr fontId="1"/>
  </si>
  <si>
    <t>食パン　いちごジャム</t>
    <rPh sb="0" eb="1">
      <t>ショク</t>
    </rPh>
    <phoneticPr fontId="1"/>
  </si>
  <si>
    <t>食パン　卵　玉葱　胡瓜　マヨドレ</t>
    <rPh sb="0" eb="1">
      <t>ショク</t>
    </rPh>
    <rPh sb="4" eb="5">
      <t>タマゴ</t>
    </rPh>
    <rPh sb="6" eb="8">
      <t>タマネギ</t>
    </rPh>
    <rPh sb="9" eb="11">
      <t>キュウリ</t>
    </rPh>
    <phoneticPr fontId="1"/>
  </si>
  <si>
    <t>食パン　ツナ　胡瓜　玉葱　マヨドレ</t>
    <rPh sb="0" eb="1">
      <t>ショク</t>
    </rPh>
    <rPh sb="7" eb="9">
      <t>キュウリ</t>
    </rPh>
    <rPh sb="10" eb="12">
      <t>タマネギ</t>
    </rPh>
    <phoneticPr fontId="1"/>
  </si>
  <si>
    <t>食パン　ツナ　玉葱　</t>
    <rPh sb="0" eb="1">
      <t>ショク</t>
    </rPh>
    <rPh sb="7" eb="9">
      <t>タマネギ</t>
    </rPh>
    <phoneticPr fontId="1"/>
  </si>
  <si>
    <t>マカロニ　きな粉</t>
    <rPh sb="7" eb="8">
      <t>コ</t>
    </rPh>
    <phoneticPr fontId="1"/>
  </si>
  <si>
    <t>白玉粉　小麦粉　</t>
    <rPh sb="0" eb="3">
      <t>シラタマコ</t>
    </rPh>
    <rPh sb="4" eb="7">
      <t>コムギコ</t>
    </rPh>
    <phoneticPr fontId="1"/>
  </si>
  <si>
    <t>白玉粉　小麦粉　きな粉</t>
    <rPh sb="0" eb="3">
      <t>シラタマコ</t>
    </rPh>
    <rPh sb="4" eb="7">
      <t>コムギコ</t>
    </rPh>
    <rPh sb="10" eb="11">
      <t>コ</t>
    </rPh>
    <phoneticPr fontId="1"/>
  </si>
  <si>
    <t>粉寒天　抹茶　白玉粉　みかん</t>
    <rPh sb="0" eb="1">
      <t>コナ</t>
    </rPh>
    <rPh sb="1" eb="3">
      <t>カンテン</t>
    </rPh>
    <rPh sb="4" eb="6">
      <t>マッチャ</t>
    </rPh>
    <rPh sb="7" eb="10">
      <t>シラタマコ</t>
    </rPh>
    <phoneticPr fontId="1"/>
  </si>
  <si>
    <t>白玉粉　パイン　みかん　バナナ　レモン</t>
    <rPh sb="0" eb="3">
      <t>シラタマコ</t>
    </rPh>
    <phoneticPr fontId="1"/>
  </si>
  <si>
    <t>豆乳　片栗粉　きな粉</t>
    <rPh sb="0" eb="2">
      <t>トウニュウ</t>
    </rPh>
    <rPh sb="3" eb="6">
      <t>カタクリコ</t>
    </rPh>
    <rPh sb="9" eb="10">
      <t>コ</t>
    </rPh>
    <phoneticPr fontId="1"/>
  </si>
  <si>
    <t>パイン　みかん　バナナ　ヨーグルト</t>
    <phoneticPr fontId="1"/>
  </si>
  <si>
    <t>寒天　オレンジ</t>
    <rPh sb="0" eb="2">
      <t>カンテン</t>
    </rPh>
    <phoneticPr fontId="1"/>
  </si>
  <si>
    <t>じゃがいも</t>
    <phoneticPr fontId="1"/>
  </si>
  <si>
    <t>じゃがいも　味噌</t>
    <rPh sb="6" eb="8">
      <t>ミソ</t>
    </rPh>
    <phoneticPr fontId="1"/>
  </si>
  <si>
    <t>じゃがいも　青のり</t>
    <rPh sb="6" eb="7">
      <t>アオ</t>
    </rPh>
    <phoneticPr fontId="1"/>
  </si>
  <si>
    <t>じゃがいも　片栗粉　あおさ</t>
    <rPh sb="6" eb="9">
      <t>カタクリコ</t>
    </rPh>
    <phoneticPr fontId="1"/>
  </si>
  <si>
    <t>さつま芋</t>
    <rPh sb="3" eb="4">
      <t>イモ</t>
    </rPh>
    <phoneticPr fontId="1"/>
  </si>
  <si>
    <t>さつま芋　黒胡麻</t>
    <rPh sb="3" eb="4">
      <t>イモ</t>
    </rPh>
    <rPh sb="5" eb="6">
      <t>クロ</t>
    </rPh>
    <rPh sb="6" eb="8">
      <t>ゴマ</t>
    </rPh>
    <phoneticPr fontId="1"/>
  </si>
  <si>
    <t>さつま芋　小麦粉</t>
    <rPh sb="3" eb="4">
      <t>イモ</t>
    </rPh>
    <rPh sb="5" eb="8">
      <t>コムギコ</t>
    </rPh>
    <phoneticPr fontId="1"/>
  </si>
  <si>
    <t>かぼちゃ　バター　生クリーム</t>
    <rPh sb="9" eb="10">
      <t>ナマ</t>
    </rPh>
    <phoneticPr fontId="1"/>
  </si>
  <si>
    <t>ごぼう</t>
    <phoneticPr fontId="1"/>
  </si>
  <si>
    <t>りんご　煮干し</t>
    <rPh sb="4" eb="6">
      <t>ニボ</t>
    </rPh>
    <phoneticPr fontId="1"/>
  </si>
  <si>
    <t>とうもろこし</t>
    <phoneticPr fontId="1"/>
  </si>
  <si>
    <t>米　味噌　白ごま</t>
    <rPh sb="0" eb="1">
      <t>コメ</t>
    </rPh>
    <rPh sb="2" eb="4">
      <t>ミソ</t>
    </rPh>
    <rPh sb="5" eb="6">
      <t>シロ</t>
    </rPh>
    <phoneticPr fontId="1"/>
  </si>
  <si>
    <t>もち米　うるち米　きな粉</t>
    <rPh sb="2" eb="3">
      <t>ゴメ</t>
    </rPh>
    <rPh sb="7" eb="8">
      <t>マイ</t>
    </rPh>
    <rPh sb="11" eb="12">
      <t>コ</t>
    </rPh>
    <phoneticPr fontId="1"/>
  </si>
  <si>
    <t>米　油揚げ　</t>
    <rPh sb="0" eb="1">
      <t>コメ</t>
    </rPh>
    <rPh sb="2" eb="4">
      <t>アブラア</t>
    </rPh>
    <phoneticPr fontId="1"/>
  </si>
  <si>
    <t>パイン　小麦粉　BP　卵</t>
    <rPh sb="4" eb="7">
      <t>コムギコ</t>
    </rPh>
    <rPh sb="11" eb="12">
      <t>タマゴ</t>
    </rPh>
    <phoneticPr fontId="1"/>
  </si>
  <si>
    <t>蒸し麺　キャベツ　人参　玉葱　豚肉　もやし</t>
    <rPh sb="0" eb="1">
      <t>ム</t>
    </rPh>
    <rPh sb="2" eb="3">
      <t>メン</t>
    </rPh>
    <rPh sb="9" eb="11">
      <t>ニンジン</t>
    </rPh>
    <rPh sb="12" eb="14">
      <t>タマネギ</t>
    </rPh>
    <rPh sb="15" eb="17">
      <t>ブタニク</t>
    </rPh>
    <phoneticPr fontId="1"/>
  </si>
  <si>
    <t>人参　玉葱　ピーマン　挽肉</t>
    <rPh sb="0" eb="2">
      <t>ニンジン</t>
    </rPh>
    <rPh sb="3" eb="5">
      <t>タマネギ</t>
    </rPh>
    <rPh sb="11" eb="13">
      <t>ヒキニク</t>
    </rPh>
    <phoneticPr fontId="1"/>
  </si>
  <si>
    <t>うどん　豚肉　人参　玉葱　長葱　油揚げ　卵　青菜</t>
    <rPh sb="4" eb="6">
      <t>ブタニク</t>
    </rPh>
    <rPh sb="7" eb="9">
      <t>ニンジン</t>
    </rPh>
    <rPh sb="10" eb="12">
      <t>タマネギ</t>
    </rPh>
    <rPh sb="13" eb="15">
      <t>ナガネギ</t>
    </rPh>
    <rPh sb="16" eb="18">
      <t>アブラア</t>
    </rPh>
    <rPh sb="20" eb="21">
      <t>タマゴ</t>
    </rPh>
    <rPh sb="22" eb="24">
      <t>アオナ</t>
    </rPh>
    <phoneticPr fontId="1"/>
  </si>
  <si>
    <t>玉ねぎ　人参　さつま芋　お茶</t>
    <rPh sb="0" eb="1">
      <t>タマ</t>
    </rPh>
    <rPh sb="4" eb="6">
      <t>ニンジン</t>
    </rPh>
    <rPh sb="10" eb="11">
      <t>イモ</t>
    </rPh>
    <rPh sb="13" eb="14">
      <t>チャ</t>
    </rPh>
    <phoneticPr fontId="1"/>
  </si>
  <si>
    <t>鶏肉　人参　里芋　ごぼう　こんにゃく　筍</t>
    <rPh sb="0" eb="2">
      <t>トリニク</t>
    </rPh>
    <rPh sb="3" eb="5">
      <t>ニンジン</t>
    </rPh>
    <rPh sb="6" eb="8">
      <t>サトイモ</t>
    </rPh>
    <rPh sb="19" eb="20">
      <t>タケノコ</t>
    </rPh>
    <phoneticPr fontId="1"/>
  </si>
  <si>
    <t>豚肉　大根　油揚げ</t>
    <rPh sb="0" eb="2">
      <t>ブタニク</t>
    </rPh>
    <rPh sb="3" eb="5">
      <t>ダイコン</t>
    </rPh>
    <rPh sb="6" eb="7">
      <t>アブラ</t>
    </rPh>
    <rPh sb="7" eb="8">
      <t>ア</t>
    </rPh>
    <phoneticPr fontId="1"/>
  </si>
  <si>
    <t>豚肉　玉葱　にんにく　ピーマン</t>
    <rPh sb="0" eb="2">
      <t>ブタニク</t>
    </rPh>
    <rPh sb="3" eb="5">
      <t>タマネギ</t>
    </rPh>
    <phoneticPr fontId="1"/>
  </si>
  <si>
    <t>豚肉　茄子　人参　玉ねぎ</t>
    <rPh sb="0" eb="2">
      <t>ブタニク</t>
    </rPh>
    <rPh sb="3" eb="5">
      <t>ナス</t>
    </rPh>
    <rPh sb="6" eb="8">
      <t>ニンジン</t>
    </rPh>
    <rPh sb="9" eb="10">
      <t>タマ</t>
    </rPh>
    <phoneticPr fontId="1"/>
  </si>
  <si>
    <t>豚肉　玉葱　根生姜</t>
    <rPh sb="0" eb="2">
      <t>ブタニク</t>
    </rPh>
    <rPh sb="3" eb="5">
      <t>タマネギ</t>
    </rPh>
    <rPh sb="6" eb="7">
      <t>ネ</t>
    </rPh>
    <rPh sb="7" eb="9">
      <t>ショウガ</t>
    </rPh>
    <phoneticPr fontId="1"/>
  </si>
  <si>
    <t>木綿豆腐　卵　人参　長ねぎ　グリンピース</t>
    <rPh sb="0" eb="2">
      <t>モメン</t>
    </rPh>
    <rPh sb="2" eb="4">
      <t>トウフ</t>
    </rPh>
    <rPh sb="5" eb="6">
      <t>タマゴ</t>
    </rPh>
    <rPh sb="7" eb="9">
      <t>ニンジン</t>
    </rPh>
    <rPh sb="10" eb="11">
      <t>ナガ</t>
    </rPh>
    <phoneticPr fontId="1"/>
  </si>
  <si>
    <t>豆腐　豚肉　人参　長ねぎ　グリンピース</t>
    <rPh sb="0" eb="2">
      <t>トウフ</t>
    </rPh>
    <rPh sb="3" eb="4">
      <t>ブタ</t>
    </rPh>
    <rPh sb="4" eb="5">
      <t>ニク</t>
    </rPh>
    <rPh sb="6" eb="8">
      <t>ニンジン</t>
    </rPh>
    <rPh sb="9" eb="10">
      <t>ナガ</t>
    </rPh>
    <phoneticPr fontId="1"/>
  </si>
  <si>
    <t>鮭　小麦粉　卵　パン粉</t>
    <rPh sb="0" eb="1">
      <t>サケ</t>
    </rPh>
    <rPh sb="2" eb="5">
      <t>コムギコ</t>
    </rPh>
    <rPh sb="6" eb="7">
      <t>タマゴ</t>
    </rPh>
    <rPh sb="10" eb="11">
      <t>コ</t>
    </rPh>
    <phoneticPr fontId="1"/>
  </si>
  <si>
    <t>ハム　小麦粉　卵</t>
    <rPh sb="3" eb="6">
      <t>コムギコ</t>
    </rPh>
    <rPh sb="7" eb="8">
      <t>タマゴ</t>
    </rPh>
    <phoneticPr fontId="1"/>
  </si>
  <si>
    <t>鶏ひき肉　豚挽肉　長ねぎ　人参　木綿豆腐　</t>
    <rPh sb="0" eb="1">
      <t>トリ</t>
    </rPh>
    <rPh sb="3" eb="4">
      <t>ニク</t>
    </rPh>
    <rPh sb="5" eb="6">
      <t>ブタ</t>
    </rPh>
    <rPh sb="6" eb="8">
      <t>ヒキニク</t>
    </rPh>
    <rPh sb="9" eb="10">
      <t>ナガ</t>
    </rPh>
    <rPh sb="13" eb="15">
      <t>ニンジン</t>
    </rPh>
    <rPh sb="16" eb="18">
      <t>モメン</t>
    </rPh>
    <rPh sb="18" eb="20">
      <t>トウフ</t>
    </rPh>
    <phoneticPr fontId="1"/>
  </si>
  <si>
    <t>白菜　納豆　人参　もやし　胡瓜</t>
    <rPh sb="0" eb="2">
      <t>ハクサイ</t>
    </rPh>
    <rPh sb="3" eb="5">
      <t>ナットウ</t>
    </rPh>
    <rPh sb="6" eb="8">
      <t>ニンジン</t>
    </rPh>
    <rPh sb="13" eb="15">
      <t>キュウリ</t>
    </rPh>
    <phoneticPr fontId="1"/>
  </si>
  <si>
    <t>胡瓜　もやし　わかめ</t>
    <rPh sb="0" eb="2">
      <t>キュウリ</t>
    </rPh>
    <phoneticPr fontId="1"/>
  </si>
  <si>
    <t>ほうれん草　もやし　人参　油揚げ　白胡麻　</t>
    <rPh sb="4" eb="5">
      <t>ソウ</t>
    </rPh>
    <rPh sb="10" eb="12">
      <t>ニンジン</t>
    </rPh>
    <rPh sb="13" eb="15">
      <t>アブラア</t>
    </rPh>
    <rPh sb="17" eb="18">
      <t>シロ</t>
    </rPh>
    <rPh sb="18" eb="20">
      <t>ゴマ</t>
    </rPh>
    <phoneticPr fontId="1"/>
  </si>
  <si>
    <t>大豆　昆布　人参　</t>
    <rPh sb="0" eb="2">
      <t>ダイズ</t>
    </rPh>
    <rPh sb="3" eb="5">
      <t>コンブ</t>
    </rPh>
    <rPh sb="6" eb="8">
      <t>ニンジン</t>
    </rPh>
    <phoneticPr fontId="1"/>
  </si>
  <si>
    <t>胡瓜　もやし　みかん</t>
    <rPh sb="0" eb="2">
      <t>キュウリ</t>
    </rPh>
    <phoneticPr fontId="1"/>
  </si>
  <si>
    <t>胡瓜　もやし　しらす</t>
    <rPh sb="0" eb="2">
      <t>キュウリ</t>
    </rPh>
    <phoneticPr fontId="1"/>
  </si>
  <si>
    <t>ほうれん草　もやし　しらす</t>
    <rPh sb="4" eb="5">
      <t>ソウ</t>
    </rPh>
    <phoneticPr fontId="1"/>
  </si>
  <si>
    <t>果物　</t>
    <rPh sb="0" eb="2">
      <t>クダモノ</t>
    </rPh>
    <phoneticPr fontId="1"/>
  </si>
  <si>
    <t>果物</t>
    <rPh sb="0" eb="2">
      <t>クダモノ</t>
    </rPh>
    <phoneticPr fontId="1"/>
  </si>
  <si>
    <t>うずら豆</t>
    <rPh sb="3" eb="4">
      <t>マメ</t>
    </rPh>
    <phoneticPr fontId="1"/>
  </si>
  <si>
    <t>スティック胡瓜</t>
    <rPh sb="5" eb="7">
      <t>キュウリ</t>
    </rPh>
    <phoneticPr fontId="1"/>
  </si>
  <si>
    <t>スティックさつま芋</t>
    <rPh sb="8" eb="9">
      <t>イモ</t>
    </rPh>
    <phoneticPr fontId="1"/>
  </si>
  <si>
    <t>焼き南瓜</t>
    <rPh sb="0" eb="1">
      <t>ヤ</t>
    </rPh>
    <rPh sb="2" eb="4">
      <t>カボチャ</t>
    </rPh>
    <phoneticPr fontId="1"/>
  </si>
  <si>
    <t>南瓜</t>
    <rPh sb="0" eb="2">
      <t>カボチャ</t>
    </rPh>
    <phoneticPr fontId="1"/>
  </si>
  <si>
    <t>野菜の甘酢漬け</t>
    <rPh sb="0" eb="2">
      <t>ヤサイ</t>
    </rPh>
    <rPh sb="3" eb="5">
      <t>アマズ</t>
    </rPh>
    <rPh sb="5" eb="6">
      <t>ツ</t>
    </rPh>
    <phoneticPr fontId="1"/>
  </si>
  <si>
    <t>大根　人参</t>
    <rPh sb="0" eb="2">
      <t>ダイコン</t>
    </rPh>
    <rPh sb="3" eb="5">
      <t>ニンジン</t>
    </rPh>
    <phoneticPr fontId="1"/>
  </si>
  <si>
    <t>酢蓮根</t>
    <rPh sb="0" eb="1">
      <t>ス</t>
    </rPh>
    <rPh sb="1" eb="3">
      <t>レンコン</t>
    </rPh>
    <phoneticPr fontId="1"/>
  </si>
  <si>
    <t>蓮根</t>
    <rPh sb="0" eb="2">
      <t>レンコン</t>
    </rPh>
    <phoneticPr fontId="1"/>
  </si>
  <si>
    <t>ウインナー</t>
    <phoneticPr fontId="1"/>
  </si>
  <si>
    <t>ミニトマト</t>
    <phoneticPr fontId="1"/>
  </si>
  <si>
    <t>ふろふき大根</t>
    <rPh sb="4" eb="6">
      <t>ダイコン</t>
    </rPh>
    <phoneticPr fontId="1"/>
  </si>
  <si>
    <t>大根　</t>
    <rPh sb="0" eb="2">
      <t>ダイコン</t>
    </rPh>
    <phoneticPr fontId="1"/>
  </si>
  <si>
    <t>たくあん</t>
    <phoneticPr fontId="1"/>
  </si>
  <si>
    <t>3時のおやつ</t>
    <rPh sb="1" eb="2">
      <t>ジ</t>
    </rPh>
    <phoneticPr fontId="1"/>
  </si>
  <si>
    <t>5時のおやつ</t>
    <rPh sb="1" eb="2">
      <t>ジ</t>
    </rPh>
    <phoneticPr fontId="1"/>
  </si>
  <si>
    <t>昼食</t>
    <rPh sb="0" eb="2">
      <t>チュウショク</t>
    </rPh>
    <phoneticPr fontId="1"/>
  </si>
  <si>
    <t>卵　豚挽肉　玉ねぎ　バター　ケチャップ</t>
    <rPh sb="0" eb="1">
      <t>タマゴ</t>
    </rPh>
    <rPh sb="2" eb="3">
      <t>ブタ</t>
    </rPh>
    <rPh sb="3" eb="5">
      <t>ヒキニク</t>
    </rPh>
    <rPh sb="6" eb="7">
      <t>タマ</t>
    </rPh>
    <phoneticPr fontId="1"/>
  </si>
  <si>
    <t>胡瓜と茄子の浅漬け</t>
    <rPh sb="0" eb="2">
      <t>キュウリ</t>
    </rPh>
    <rPh sb="3" eb="5">
      <t>ナス</t>
    </rPh>
    <rPh sb="6" eb="8">
      <t>アサヅ</t>
    </rPh>
    <phoneticPr fontId="1"/>
  </si>
  <si>
    <t>胡瓜　茄子</t>
    <rPh sb="0" eb="2">
      <t>キュウリ</t>
    </rPh>
    <rPh sb="3" eb="5">
      <t>ナス</t>
    </rPh>
    <phoneticPr fontId="1"/>
  </si>
  <si>
    <t>枝豆</t>
    <rPh sb="0" eb="2">
      <t>エダマメ</t>
    </rPh>
    <phoneticPr fontId="1"/>
  </si>
  <si>
    <t>南瓜のカレー焼き</t>
    <rPh sb="0" eb="2">
      <t>カボチャ</t>
    </rPh>
    <rPh sb="6" eb="7">
      <t>ヤ</t>
    </rPh>
    <phoneticPr fontId="1"/>
  </si>
  <si>
    <t>南瓜　カレー粉</t>
    <rPh sb="0" eb="2">
      <t>カボチャ</t>
    </rPh>
    <rPh sb="6" eb="7">
      <t>コ</t>
    </rPh>
    <phoneticPr fontId="1"/>
  </si>
  <si>
    <t>カレースープ</t>
    <phoneticPr fontId="1"/>
  </si>
  <si>
    <t>玉葱　人参　じゃが芋　カレールウ</t>
    <rPh sb="0" eb="2">
      <t>タマネギ</t>
    </rPh>
    <rPh sb="3" eb="5">
      <t>ニンジン</t>
    </rPh>
    <rPh sb="9" eb="10">
      <t>イモ</t>
    </rPh>
    <phoneticPr fontId="1"/>
  </si>
  <si>
    <t>味噌汁（豆腐　長ねぎ）</t>
    <rPh sb="0" eb="3">
      <t>ミソシル</t>
    </rPh>
    <rPh sb="4" eb="6">
      <t>トウフ</t>
    </rPh>
    <rPh sb="7" eb="8">
      <t>ナガ</t>
    </rPh>
    <phoneticPr fontId="1"/>
  </si>
  <si>
    <t>豆腐　長ねぎ</t>
    <rPh sb="0" eb="2">
      <t>トウフ</t>
    </rPh>
    <rPh sb="3" eb="4">
      <t>ナガ</t>
    </rPh>
    <phoneticPr fontId="1"/>
  </si>
  <si>
    <t>味噌汁（茄子　油揚げ）</t>
    <rPh sb="0" eb="3">
      <t>ミソシル</t>
    </rPh>
    <rPh sb="4" eb="6">
      <t>ナス</t>
    </rPh>
    <rPh sb="7" eb="9">
      <t>アブラア</t>
    </rPh>
    <phoneticPr fontId="1"/>
  </si>
  <si>
    <t>茄子　油揚げ</t>
    <rPh sb="0" eb="2">
      <t>ナス</t>
    </rPh>
    <rPh sb="3" eb="5">
      <t>アブラア</t>
    </rPh>
    <phoneticPr fontId="1"/>
  </si>
  <si>
    <t>味噌汁（なめこ　長ねぎ）</t>
    <rPh sb="0" eb="3">
      <t>ミソシル</t>
    </rPh>
    <rPh sb="8" eb="9">
      <t>ナガ</t>
    </rPh>
    <phoneticPr fontId="1"/>
  </si>
  <si>
    <t>なめこ　長ねぎ</t>
    <rPh sb="4" eb="5">
      <t>ナガ</t>
    </rPh>
    <phoneticPr fontId="1"/>
  </si>
  <si>
    <t>味噌汁（大根　油揚げ）</t>
    <rPh sb="0" eb="3">
      <t>ミソシル</t>
    </rPh>
    <rPh sb="4" eb="6">
      <t>ダイコン</t>
    </rPh>
    <rPh sb="7" eb="9">
      <t>アブラア</t>
    </rPh>
    <phoneticPr fontId="1"/>
  </si>
  <si>
    <t>大根　油揚げ</t>
    <rPh sb="0" eb="2">
      <t>ダイコン</t>
    </rPh>
    <rPh sb="3" eb="5">
      <t>アブラア</t>
    </rPh>
    <phoneticPr fontId="1"/>
  </si>
  <si>
    <t>味噌汁（白菜　えのき茸）</t>
    <rPh sb="0" eb="3">
      <t>ミソシル</t>
    </rPh>
    <rPh sb="4" eb="6">
      <t>ハクサイ</t>
    </rPh>
    <rPh sb="10" eb="11">
      <t>タケ</t>
    </rPh>
    <phoneticPr fontId="1"/>
  </si>
  <si>
    <t>味噌汁（青菜　お麩）</t>
    <rPh sb="0" eb="3">
      <t>ミソシル</t>
    </rPh>
    <rPh sb="4" eb="6">
      <t>アオナ</t>
    </rPh>
    <rPh sb="8" eb="9">
      <t>フ</t>
    </rPh>
    <phoneticPr fontId="1"/>
  </si>
  <si>
    <t>白菜　えのき茸</t>
    <rPh sb="0" eb="2">
      <t>ハクサイ</t>
    </rPh>
    <rPh sb="6" eb="7">
      <t>タケ</t>
    </rPh>
    <phoneticPr fontId="1"/>
  </si>
  <si>
    <t>青菜　お麩　</t>
    <rPh sb="0" eb="2">
      <t>アオナ</t>
    </rPh>
    <rPh sb="4" eb="5">
      <t>フ</t>
    </rPh>
    <phoneticPr fontId="1"/>
  </si>
  <si>
    <t>味噌汁（玉葱　きゃべつ）</t>
    <rPh sb="0" eb="3">
      <t>ミソシル</t>
    </rPh>
    <rPh sb="4" eb="6">
      <t>タマネギ</t>
    </rPh>
    <phoneticPr fontId="1"/>
  </si>
  <si>
    <t>玉葱　きゃべつ</t>
    <rPh sb="0" eb="2">
      <t>タマネギ</t>
    </rPh>
    <phoneticPr fontId="1"/>
  </si>
  <si>
    <t>味噌汁（玉葱　じゃが芋）</t>
    <rPh sb="0" eb="3">
      <t>ミソシル</t>
    </rPh>
    <rPh sb="4" eb="6">
      <t>タマネギ</t>
    </rPh>
    <rPh sb="10" eb="11">
      <t>イモ</t>
    </rPh>
    <phoneticPr fontId="1"/>
  </si>
  <si>
    <t>味噌汁（お麩　長ねぎ）</t>
    <rPh sb="0" eb="3">
      <t>ミソシル</t>
    </rPh>
    <rPh sb="5" eb="6">
      <t>フ</t>
    </rPh>
    <rPh sb="7" eb="8">
      <t>ナガ</t>
    </rPh>
    <phoneticPr fontId="1"/>
  </si>
  <si>
    <t>お麩　長ねぎ</t>
    <rPh sb="1" eb="2">
      <t>フ</t>
    </rPh>
    <rPh sb="3" eb="4">
      <t>ナガ</t>
    </rPh>
    <phoneticPr fontId="1"/>
  </si>
  <si>
    <t>玉葱　じゃが芋</t>
    <rPh sb="0" eb="2">
      <t>タマネギ</t>
    </rPh>
    <rPh sb="6" eb="7">
      <t>イモ</t>
    </rPh>
    <phoneticPr fontId="1"/>
  </si>
  <si>
    <t>味噌汁（豆腐　わかめ）</t>
    <rPh sb="0" eb="3">
      <t>ミソシル</t>
    </rPh>
    <rPh sb="4" eb="6">
      <t>トウフ</t>
    </rPh>
    <phoneticPr fontId="1"/>
  </si>
  <si>
    <t>豆腐　わかめ</t>
    <rPh sb="0" eb="2">
      <t>トウフ</t>
    </rPh>
    <phoneticPr fontId="1"/>
  </si>
  <si>
    <t>ゆかりおにぎり</t>
    <phoneticPr fontId="1"/>
  </si>
  <si>
    <t>おかかおにぎり</t>
    <phoneticPr fontId="1"/>
  </si>
  <si>
    <t>なめしおにぎり</t>
    <phoneticPr fontId="1"/>
  </si>
  <si>
    <t>米　ゆかり</t>
    <rPh sb="0" eb="1">
      <t>コメ</t>
    </rPh>
    <phoneticPr fontId="1"/>
  </si>
  <si>
    <t>米　おかか　醤油</t>
    <rPh sb="0" eb="1">
      <t>コメ</t>
    </rPh>
    <rPh sb="6" eb="8">
      <t>ショウユ</t>
    </rPh>
    <phoneticPr fontId="1"/>
  </si>
  <si>
    <t>米　なめし</t>
    <rPh sb="0" eb="1">
      <t>コメ</t>
    </rPh>
    <phoneticPr fontId="1"/>
  </si>
  <si>
    <t>わかめおにぎり</t>
    <phoneticPr fontId="1"/>
  </si>
  <si>
    <t>米　混ぜ込みわかめ</t>
    <rPh sb="0" eb="1">
      <t>コメ</t>
    </rPh>
    <rPh sb="2" eb="3">
      <t>マ</t>
    </rPh>
    <rPh sb="4" eb="5">
      <t>コ</t>
    </rPh>
    <phoneticPr fontId="1"/>
  </si>
  <si>
    <t>胡麻おにぎり</t>
    <rPh sb="0" eb="2">
      <t>ゴマ</t>
    </rPh>
    <phoneticPr fontId="1"/>
  </si>
  <si>
    <t>米　胡麻</t>
    <rPh sb="0" eb="1">
      <t>コメ</t>
    </rPh>
    <rPh sb="2" eb="4">
      <t>ゴマ</t>
    </rPh>
    <phoneticPr fontId="1"/>
  </si>
  <si>
    <t>焼きおにぎり</t>
    <rPh sb="0" eb="1">
      <t>ヤ</t>
    </rPh>
    <phoneticPr fontId="1"/>
  </si>
  <si>
    <t>米　みりん　醤油</t>
    <rPh sb="0" eb="1">
      <t>コメ</t>
    </rPh>
    <rPh sb="6" eb="8">
      <t>ショウユ</t>
    </rPh>
    <phoneticPr fontId="1"/>
  </si>
  <si>
    <t>のりおにぎり</t>
    <phoneticPr fontId="1"/>
  </si>
  <si>
    <t>米　のり</t>
    <rPh sb="0" eb="1">
      <t>コメ</t>
    </rPh>
    <phoneticPr fontId="1"/>
  </si>
  <si>
    <t>カレーうどん</t>
    <phoneticPr fontId="1"/>
  </si>
  <si>
    <t>うどん　豚肉　玉葱　人参　油揚げ　カレールウ</t>
    <rPh sb="4" eb="6">
      <t>ブタニク</t>
    </rPh>
    <rPh sb="7" eb="9">
      <t>タマネギ</t>
    </rPh>
    <rPh sb="10" eb="12">
      <t>ニンジン</t>
    </rPh>
    <rPh sb="13" eb="15">
      <t>アブラア</t>
    </rPh>
    <phoneticPr fontId="1"/>
  </si>
  <si>
    <t>日</t>
  </si>
  <si>
    <t>月</t>
  </si>
  <si>
    <t>火</t>
  </si>
  <si>
    <t>水</t>
  </si>
  <si>
    <t>木</t>
  </si>
  <si>
    <t>金</t>
  </si>
  <si>
    <t>土</t>
  </si>
  <si>
    <t>肉うどん　果物　牛乳</t>
    <rPh sb="0" eb="1">
      <t>ニク</t>
    </rPh>
    <rPh sb="5" eb="7">
      <t>クダモノ</t>
    </rPh>
    <rPh sb="8" eb="10">
      <t>ギュウニュウ</t>
    </rPh>
    <phoneticPr fontId="1"/>
  </si>
  <si>
    <t>うどん　豚肉　人参　玉葱　長葱　油揚げ　卵　青菜　果物　牛乳</t>
    <rPh sb="25" eb="27">
      <t>クダモノ</t>
    </rPh>
    <rPh sb="28" eb="30">
      <t>ギュウニュウ</t>
    </rPh>
    <phoneticPr fontId="1"/>
  </si>
  <si>
    <t>日</t>
    <phoneticPr fontId="1"/>
  </si>
  <si>
    <t>畑仲</t>
    <rPh sb="0" eb="2">
      <t>ハタナカ</t>
    </rPh>
    <phoneticPr fontId="1"/>
  </si>
  <si>
    <t>佐藤</t>
    <rPh sb="0" eb="2">
      <t>サトウ</t>
    </rPh>
    <phoneticPr fontId="1"/>
  </si>
  <si>
    <t>細田</t>
    <rPh sb="0" eb="2">
      <t>ホソダ</t>
    </rPh>
    <phoneticPr fontId="1"/>
  </si>
  <si>
    <t>４人</t>
    <rPh sb="1" eb="2">
      <t>ニン</t>
    </rPh>
    <phoneticPr fontId="1"/>
  </si>
  <si>
    <t>豚肉　玉ねぎ　人参　さつま揚げ　グリンピース　白菜　</t>
    <rPh sb="0" eb="2">
      <t>ブタニク</t>
    </rPh>
    <rPh sb="3" eb="4">
      <t>タマ</t>
    </rPh>
    <rPh sb="7" eb="9">
      <t>ニンジン</t>
    </rPh>
    <rPh sb="13" eb="14">
      <t>ア</t>
    </rPh>
    <rPh sb="23" eb="25">
      <t>ハクサイ</t>
    </rPh>
    <phoneticPr fontId="1"/>
  </si>
  <si>
    <t>鶏肉　里芋　人参　ごぼう　こんにゃく　グリンピース　</t>
    <rPh sb="0" eb="2">
      <t>トリニク</t>
    </rPh>
    <rPh sb="3" eb="5">
      <t>サトイモ</t>
    </rPh>
    <rPh sb="6" eb="8">
      <t>ニンジン</t>
    </rPh>
    <phoneticPr fontId="1"/>
  </si>
  <si>
    <t>じゃが芋　豚挽肉　グリンピース　玉ねぎ　</t>
    <rPh sb="3" eb="4">
      <t>イモ</t>
    </rPh>
    <rPh sb="5" eb="6">
      <t>ブタ</t>
    </rPh>
    <rPh sb="6" eb="8">
      <t>ヒキニク</t>
    </rPh>
    <rPh sb="16" eb="17">
      <t>タマ</t>
    </rPh>
    <phoneticPr fontId="1"/>
  </si>
  <si>
    <t>じゃが芋　豚肉　人参　玉ねぎ　糸こんにゃく　グリンピース　</t>
    <rPh sb="3" eb="4">
      <t>イモ</t>
    </rPh>
    <rPh sb="5" eb="7">
      <t>ブタニク</t>
    </rPh>
    <rPh sb="8" eb="10">
      <t>ニンジン</t>
    </rPh>
    <rPh sb="11" eb="12">
      <t>タマ</t>
    </rPh>
    <rPh sb="15" eb="16">
      <t>イト</t>
    </rPh>
    <phoneticPr fontId="1"/>
  </si>
  <si>
    <t>豆腐　玉ねぎ　豚挽肉　人参　椎茸　グリンピース　</t>
    <rPh sb="0" eb="2">
      <t>トウフ</t>
    </rPh>
    <rPh sb="3" eb="4">
      <t>タマ</t>
    </rPh>
    <rPh sb="7" eb="8">
      <t>ブタ</t>
    </rPh>
    <rPh sb="8" eb="10">
      <t>ヒキニク</t>
    </rPh>
    <rPh sb="11" eb="13">
      <t>ニンジン</t>
    </rPh>
    <rPh sb="14" eb="16">
      <t>シイタケ</t>
    </rPh>
    <phoneticPr fontId="1"/>
  </si>
  <si>
    <t>かぼちゃ　鶏挽肉　グリンピース　玉ねぎ　</t>
    <rPh sb="5" eb="6">
      <t>トリ</t>
    </rPh>
    <rPh sb="6" eb="8">
      <t>ヒキニク</t>
    </rPh>
    <rPh sb="16" eb="17">
      <t>タマ</t>
    </rPh>
    <phoneticPr fontId="1"/>
  </si>
  <si>
    <t>さつま揚げ　人参　ごぼう　こんにゃく　グリンピース　</t>
    <rPh sb="3" eb="4">
      <t>ア</t>
    </rPh>
    <rPh sb="6" eb="8">
      <t>ニンジン</t>
    </rPh>
    <phoneticPr fontId="1"/>
  </si>
  <si>
    <t>ひじき　人参　グリンピース　糸こんにゃく　油揚げ　鶏肉　</t>
    <rPh sb="4" eb="6">
      <t>ニンジン</t>
    </rPh>
    <rPh sb="14" eb="15">
      <t>イト</t>
    </rPh>
    <rPh sb="21" eb="23">
      <t>アブラア</t>
    </rPh>
    <rPh sb="25" eb="27">
      <t>トリニク</t>
    </rPh>
    <phoneticPr fontId="1"/>
  </si>
  <si>
    <t>大豆　ひじき　じゃが芋　人参　油揚げ　グリンピース　</t>
    <rPh sb="0" eb="2">
      <t>ダイズ</t>
    </rPh>
    <rPh sb="10" eb="11">
      <t>イモ</t>
    </rPh>
    <rPh sb="12" eb="14">
      <t>ニンジン</t>
    </rPh>
    <rPh sb="15" eb="17">
      <t>アブラア</t>
    </rPh>
    <phoneticPr fontId="1"/>
  </si>
  <si>
    <t>マカロニ　人参　玉ねぎ　グリンピース　鶏肉　コーン　シチュールゥ</t>
    <rPh sb="5" eb="7">
      <t>ニンジン</t>
    </rPh>
    <rPh sb="8" eb="9">
      <t>タマ</t>
    </rPh>
    <rPh sb="19" eb="21">
      <t>トリニク</t>
    </rPh>
    <phoneticPr fontId="1"/>
  </si>
  <si>
    <t>月</t>
    <phoneticPr fontId="1"/>
  </si>
  <si>
    <t>共に育てる日</t>
    <rPh sb="0" eb="1">
      <t>トモ</t>
    </rPh>
    <rPh sb="2" eb="3">
      <t>ソダ</t>
    </rPh>
    <rPh sb="5" eb="6">
      <t>ヒ</t>
    </rPh>
    <phoneticPr fontId="1"/>
  </si>
  <si>
    <t>天皇誕生日</t>
    <rPh sb="0" eb="2">
      <t>テンノウ</t>
    </rPh>
    <rPh sb="2" eb="5">
      <t>タンジョウビ</t>
    </rPh>
    <phoneticPr fontId="1"/>
  </si>
  <si>
    <t>建国記念の日</t>
    <rPh sb="0" eb="2">
      <t>ケンコク</t>
    </rPh>
    <rPh sb="2" eb="4">
      <t>キネン</t>
    </rPh>
    <rPh sb="5" eb="6">
      <t>ヒ</t>
    </rPh>
    <phoneticPr fontId="1"/>
  </si>
  <si>
    <t>めざし　果物</t>
    <rPh sb="4" eb="6">
      <t>クダモノ</t>
    </rPh>
    <phoneticPr fontId="1"/>
  </si>
  <si>
    <t>バナナ</t>
    <phoneticPr fontId="1"/>
  </si>
  <si>
    <t>立春大吉豆腐</t>
    <rPh sb="0" eb="2">
      <t>リッシュン</t>
    </rPh>
    <rPh sb="2" eb="4">
      <t>ダイキチ</t>
    </rPh>
    <rPh sb="4" eb="6">
      <t>トウフ</t>
    </rPh>
    <phoneticPr fontId="1"/>
  </si>
  <si>
    <t>豚の焼肉</t>
    <rPh sb="0" eb="1">
      <t>ブタ</t>
    </rPh>
    <rPh sb="2" eb="4">
      <t>ヤキニク</t>
    </rPh>
    <phoneticPr fontId="1"/>
  </si>
  <si>
    <t>魚の西京焼き</t>
    <rPh sb="0" eb="1">
      <t>サカナ</t>
    </rPh>
    <rPh sb="2" eb="4">
      <t>サイキョウ</t>
    </rPh>
    <rPh sb="4" eb="5">
      <t>ヤ</t>
    </rPh>
    <phoneticPr fontId="1"/>
  </si>
  <si>
    <t>和風ミートローフ</t>
    <rPh sb="0" eb="2">
      <t>ワフウ</t>
    </rPh>
    <phoneticPr fontId="1"/>
  </si>
  <si>
    <t>炒り豆腐</t>
    <rPh sb="0" eb="1">
      <t>イ</t>
    </rPh>
    <rPh sb="2" eb="4">
      <t>トウフ</t>
    </rPh>
    <phoneticPr fontId="1"/>
  </si>
  <si>
    <t>魚の煮付け</t>
    <rPh sb="0" eb="1">
      <t>サカナ</t>
    </rPh>
    <rPh sb="2" eb="4">
      <t>ニツ</t>
    </rPh>
    <phoneticPr fontId="1"/>
  </si>
  <si>
    <t>鶏の照り焼き</t>
    <rPh sb="0" eb="1">
      <t>トリ</t>
    </rPh>
    <rPh sb="2" eb="3">
      <t>テ</t>
    </rPh>
    <rPh sb="4" eb="5">
      <t>ヤ</t>
    </rPh>
    <phoneticPr fontId="1"/>
  </si>
  <si>
    <t>豚の生姜焼き</t>
    <rPh sb="0" eb="1">
      <t>ブタ</t>
    </rPh>
    <rPh sb="2" eb="5">
      <t>ショウガヤ</t>
    </rPh>
    <phoneticPr fontId="1"/>
  </si>
  <si>
    <t>白和え</t>
    <rPh sb="0" eb="2">
      <t>シラア</t>
    </rPh>
    <phoneticPr fontId="1"/>
  </si>
  <si>
    <t>じゃが芋の煮っころがし</t>
    <rPh sb="3" eb="4">
      <t>イモ</t>
    </rPh>
    <rPh sb="5" eb="6">
      <t>ニ</t>
    </rPh>
    <phoneticPr fontId="1"/>
  </si>
  <si>
    <t>華風和え</t>
    <rPh sb="0" eb="1">
      <t>ハナ</t>
    </rPh>
    <rPh sb="1" eb="2">
      <t>フウ</t>
    </rPh>
    <rPh sb="2" eb="3">
      <t>ア</t>
    </rPh>
    <phoneticPr fontId="1"/>
  </si>
  <si>
    <t>胡瓜とわかめの酢の物</t>
    <rPh sb="0" eb="2">
      <t>キュウリ</t>
    </rPh>
    <rPh sb="7" eb="8">
      <t>ス</t>
    </rPh>
    <rPh sb="9" eb="10">
      <t>モノ</t>
    </rPh>
    <phoneticPr fontId="1"/>
  </si>
  <si>
    <t>胡麻和え</t>
    <rPh sb="0" eb="3">
      <t>ゴマア</t>
    </rPh>
    <phoneticPr fontId="1"/>
  </si>
  <si>
    <t>令和8年2月献立予定表</t>
    <rPh sb="0" eb="2">
      <t>レイワ</t>
    </rPh>
    <rPh sb="3" eb="4">
      <t>ネン</t>
    </rPh>
    <rPh sb="5" eb="6">
      <t>ガツ</t>
    </rPh>
    <rPh sb="6" eb="8">
      <t>コンダテ</t>
    </rPh>
    <rPh sb="8" eb="11">
      <t>ヨテイヒョウ</t>
    </rPh>
    <phoneticPr fontId="1"/>
  </si>
  <si>
    <t>のり塩蓮根</t>
    <rPh sb="2" eb="3">
      <t>シオ</t>
    </rPh>
    <rPh sb="3" eb="5">
      <t>レンコン</t>
    </rPh>
    <phoneticPr fontId="1"/>
  </si>
  <si>
    <t>蓮根　青のり</t>
    <rPh sb="0" eb="2">
      <t>レンコン</t>
    </rPh>
    <rPh sb="3" eb="4">
      <t>アオ</t>
    </rPh>
    <phoneticPr fontId="1"/>
  </si>
  <si>
    <t>ベイクドポテト</t>
    <phoneticPr fontId="1"/>
  </si>
  <si>
    <t>ゆかり蓮根</t>
    <rPh sb="3" eb="5">
      <t>レンコン</t>
    </rPh>
    <phoneticPr fontId="1"/>
  </si>
  <si>
    <t>じゃが芋</t>
    <rPh sb="3" eb="4">
      <t>イモ</t>
    </rPh>
    <phoneticPr fontId="1"/>
  </si>
  <si>
    <t>蓮根　ゆかり</t>
    <rPh sb="0" eb="2">
      <t>レンコン</t>
    </rPh>
    <phoneticPr fontId="1"/>
  </si>
  <si>
    <t>スティック大根</t>
    <rPh sb="5" eb="7">
      <t>ダイコン</t>
    </rPh>
    <phoneticPr fontId="1"/>
  </si>
  <si>
    <t>ごぼうのから揚げ</t>
    <rPh sb="6" eb="7">
      <t>ア</t>
    </rPh>
    <phoneticPr fontId="1"/>
  </si>
  <si>
    <t>ごぼう　片栗粉</t>
    <rPh sb="4" eb="7">
      <t>カタクリコ</t>
    </rPh>
    <phoneticPr fontId="1"/>
  </si>
  <si>
    <t>大根　味噌　マヨドレ</t>
    <rPh sb="0" eb="2">
      <t>ダイコン</t>
    </rPh>
    <rPh sb="3" eb="5">
      <t>ミソ</t>
    </rPh>
    <phoneticPr fontId="1"/>
  </si>
  <si>
    <t>酢蓮根</t>
    <rPh sb="0" eb="3">
      <t>スレンコン</t>
    </rPh>
    <phoneticPr fontId="1"/>
  </si>
  <si>
    <t>ハリハリ漬け</t>
    <rPh sb="4" eb="5">
      <t>ツ</t>
    </rPh>
    <phoneticPr fontId="1"/>
  </si>
  <si>
    <t>山海汁</t>
    <rPh sb="0" eb="3">
      <t>サンカイジル</t>
    </rPh>
    <phoneticPr fontId="1"/>
  </si>
  <si>
    <t>味噌汁</t>
    <rPh sb="0" eb="3">
      <t>ミソシル</t>
    </rPh>
    <phoneticPr fontId="1"/>
  </si>
  <si>
    <t>お麩　わかめ</t>
    <rPh sb="1" eb="2">
      <t>フ</t>
    </rPh>
    <phoneticPr fontId="1"/>
  </si>
  <si>
    <t>卯の花</t>
    <rPh sb="0" eb="1">
      <t>ウ</t>
    </rPh>
    <rPh sb="2" eb="3">
      <t>ハナ</t>
    </rPh>
    <phoneticPr fontId="1"/>
  </si>
  <si>
    <t>中華スープ</t>
    <rPh sb="0" eb="2">
      <t>チュウカ</t>
    </rPh>
    <phoneticPr fontId="1"/>
  </si>
  <si>
    <t>白菜　わかめ　白胡麻</t>
    <rPh sb="0" eb="2">
      <t>ハクサイ</t>
    </rPh>
    <rPh sb="7" eb="10">
      <t>シロゴマ</t>
    </rPh>
    <phoneticPr fontId="1"/>
  </si>
  <si>
    <t>豆腐　長葱</t>
    <rPh sb="0" eb="2">
      <t>トウフ</t>
    </rPh>
    <rPh sb="3" eb="5">
      <t>ナガネギ</t>
    </rPh>
    <phoneticPr fontId="1"/>
  </si>
  <si>
    <t>なめこ　長葱</t>
    <rPh sb="4" eb="6">
      <t>ナガネギ</t>
    </rPh>
    <phoneticPr fontId="1"/>
  </si>
  <si>
    <t>澄し汁</t>
    <rPh sb="0" eb="1">
      <t>スマ</t>
    </rPh>
    <rPh sb="2" eb="3">
      <t>ジル</t>
    </rPh>
    <phoneticPr fontId="1"/>
  </si>
  <si>
    <t>青菜　人参　お麩</t>
    <rPh sb="0" eb="2">
      <t>アオナ</t>
    </rPh>
    <rPh sb="3" eb="5">
      <t>ニンジン</t>
    </rPh>
    <rPh sb="7" eb="8">
      <t>フ</t>
    </rPh>
    <phoneticPr fontId="1"/>
  </si>
  <si>
    <t>かぶ　青菜</t>
    <rPh sb="3" eb="5">
      <t>アオナ</t>
    </rPh>
    <phoneticPr fontId="1"/>
  </si>
  <si>
    <t>玉ねぎ　じゃが芋</t>
    <rPh sb="0" eb="1">
      <t>タマ</t>
    </rPh>
    <rPh sb="7" eb="8">
      <t>イモ</t>
    </rPh>
    <phoneticPr fontId="1"/>
  </si>
  <si>
    <t>果物　煮干し</t>
    <rPh sb="0" eb="2">
      <t>クダモノ</t>
    </rPh>
    <rPh sb="3" eb="5">
      <t>ニボ</t>
    </rPh>
    <phoneticPr fontId="1"/>
  </si>
  <si>
    <t>お野菜クッキー</t>
    <rPh sb="1" eb="3">
      <t>ヤサイ</t>
    </rPh>
    <phoneticPr fontId="1"/>
  </si>
  <si>
    <t>焼きそば</t>
    <rPh sb="0" eb="1">
      <t>ヤ</t>
    </rPh>
    <phoneticPr fontId="1"/>
  </si>
  <si>
    <t>じゃが芋　人参　玉ねぎ　グリーンピース　鶏肉　シチュールゥ　</t>
    <rPh sb="3" eb="4">
      <t>イモ</t>
    </rPh>
    <rPh sb="5" eb="7">
      <t>ニンジン</t>
    </rPh>
    <rPh sb="8" eb="9">
      <t>タマ</t>
    </rPh>
    <rPh sb="20" eb="22">
      <t>トリニク</t>
    </rPh>
    <phoneticPr fontId="1"/>
  </si>
  <si>
    <t>きな粉揚げパン</t>
    <rPh sb="2" eb="3">
      <t>コ</t>
    </rPh>
    <rPh sb="3" eb="4">
      <t>ア</t>
    </rPh>
    <phoneticPr fontId="1"/>
  </si>
  <si>
    <t>焼き芋</t>
    <rPh sb="0" eb="1">
      <t>ヤ</t>
    </rPh>
    <rPh sb="2" eb="3">
      <t>イモ</t>
    </rPh>
    <phoneticPr fontId="1"/>
  </si>
  <si>
    <t>ハムサンド</t>
    <phoneticPr fontId="1"/>
  </si>
  <si>
    <t>うどんかりんとう</t>
    <phoneticPr fontId="1"/>
  </si>
  <si>
    <t>ゼリー　チーズ</t>
    <phoneticPr fontId="1"/>
  </si>
  <si>
    <t>のり塩ポテト</t>
    <rPh sb="2" eb="3">
      <t>シオ</t>
    </rPh>
    <phoneticPr fontId="1"/>
  </si>
  <si>
    <t>お麩ラスク</t>
    <rPh sb="1" eb="2">
      <t>フ</t>
    </rPh>
    <phoneticPr fontId="1"/>
  </si>
  <si>
    <t>さつま芋の天ぷら</t>
    <rPh sb="3" eb="4">
      <t>イモ</t>
    </rPh>
    <rPh sb="5" eb="6">
      <t>テン</t>
    </rPh>
    <phoneticPr fontId="1"/>
  </si>
  <si>
    <t>ぽたぽた焼</t>
    <rPh sb="4" eb="5">
      <t>ヤキ</t>
    </rPh>
    <phoneticPr fontId="1"/>
  </si>
  <si>
    <t>ささみカツ</t>
    <phoneticPr fontId="1"/>
  </si>
  <si>
    <t xml:space="preserve"> 恵方巻</t>
    <rPh sb="1" eb="4">
      <t>エホウマキ</t>
    </rPh>
    <phoneticPr fontId="1"/>
  </si>
  <si>
    <t>ご飯　魚の煮付け　白菜とりんごのサラダ　のり塩蓮根　味噌汁（豆腐　長葱）</t>
    <rPh sb="1" eb="2">
      <t>ハン</t>
    </rPh>
    <rPh sb="3" eb="4">
      <t>サカナ</t>
    </rPh>
    <rPh sb="5" eb="7">
      <t>ニツ</t>
    </rPh>
    <rPh sb="9" eb="11">
      <t>ハクサイ</t>
    </rPh>
    <rPh sb="22" eb="23">
      <t>シオ</t>
    </rPh>
    <rPh sb="23" eb="25">
      <t>レンコン</t>
    </rPh>
    <rPh sb="26" eb="29">
      <t>ミソシル</t>
    </rPh>
    <rPh sb="30" eb="32">
      <t>トウフ</t>
    </rPh>
    <rPh sb="33" eb="35">
      <t>ナガネギ</t>
    </rPh>
    <phoneticPr fontId="1"/>
  </si>
  <si>
    <t>茄子　長葱</t>
    <rPh sb="0" eb="2">
      <t>ナス</t>
    </rPh>
    <rPh sb="3" eb="5">
      <t>ナガネギ</t>
    </rPh>
    <phoneticPr fontId="1"/>
  </si>
  <si>
    <t>ご飯　大根のそぼろかけ　ビーフンソテー　ベイクドポテト　味噌汁（茄子　長葱）</t>
    <rPh sb="1" eb="2">
      <t>ハン</t>
    </rPh>
    <rPh sb="3" eb="5">
      <t>ダイコン</t>
    </rPh>
    <rPh sb="28" eb="31">
      <t>ミソシル</t>
    </rPh>
    <rPh sb="32" eb="34">
      <t>ナス</t>
    </rPh>
    <rPh sb="35" eb="37">
      <t>ナガネギ</t>
    </rPh>
    <phoneticPr fontId="1"/>
  </si>
  <si>
    <t>ご飯　かき揚げ　ナムル　野菜の甘酢漬け　味噌汁（白菜　えのき茸）</t>
    <rPh sb="1" eb="2">
      <t>ハン</t>
    </rPh>
    <rPh sb="5" eb="6">
      <t>ア</t>
    </rPh>
    <rPh sb="12" eb="14">
      <t>ヤサイ</t>
    </rPh>
    <rPh sb="15" eb="17">
      <t>アマズ</t>
    </rPh>
    <rPh sb="17" eb="18">
      <t>ツ</t>
    </rPh>
    <rPh sb="20" eb="23">
      <t>ミソシル</t>
    </rPh>
    <rPh sb="24" eb="26">
      <t>ハクサイ</t>
    </rPh>
    <rPh sb="30" eb="31">
      <t>タケ</t>
    </rPh>
    <phoneticPr fontId="1"/>
  </si>
  <si>
    <t>ご飯　すき焼き風煮　ふろふき大根　スティックさつま芋　味噌汁（なめこ　長葱）</t>
    <rPh sb="1" eb="2">
      <t>ハン</t>
    </rPh>
    <rPh sb="5" eb="6">
      <t>ヤ</t>
    </rPh>
    <rPh sb="7" eb="8">
      <t>フウ</t>
    </rPh>
    <rPh sb="8" eb="9">
      <t>ニ</t>
    </rPh>
    <rPh sb="14" eb="16">
      <t>ダイコン</t>
    </rPh>
    <rPh sb="25" eb="26">
      <t>イモ</t>
    </rPh>
    <rPh sb="27" eb="30">
      <t>ミソシル</t>
    </rPh>
    <rPh sb="35" eb="37">
      <t>ナガネギ</t>
    </rPh>
    <phoneticPr fontId="1"/>
  </si>
  <si>
    <t>ご飯　生揚げの味噌炒め　さつま芋の甘煮　果物　味噌汁（かぶ　青菜）</t>
    <rPh sb="1" eb="2">
      <t>ハン</t>
    </rPh>
    <rPh sb="3" eb="5">
      <t>ナマア</t>
    </rPh>
    <rPh sb="7" eb="9">
      <t>ミソ</t>
    </rPh>
    <rPh sb="9" eb="10">
      <t>イタ</t>
    </rPh>
    <rPh sb="15" eb="16">
      <t>イモ</t>
    </rPh>
    <rPh sb="17" eb="19">
      <t>アマニ</t>
    </rPh>
    <rPh sb="20" eb="22">
      <t>クダモノ</t>
    </rPh>
    <rPh sb="23" eb="26">
      <t>ミソシル</t>
    </rPh>
    <rPh sb="30" eb="32">
      <t>アオナ</t>
    </rPh>
    <phoneticPr fontId="1"/>
  </si>
  <si>
    <t>ご飯　鶏肉がんも　華風和え　ごぼうの煮物　味噌汁（玉ねぎ　じゃが芋）</t>
    <rPh sb="1" eb="2">
      <t>ハン</t>
    </rPh>
    <rPh sb="3" eb="5">
      <t>トリニク</t>
    </rPh>
    <rPh sb="9" eb="10">
      <t>ハナ</t>
    </rPh>
    <rPh sb="10" eb="11">
      <t>フウ</t>
    </rPh>
    <rPh sb="11" eb="12">
      <t>ア</t>
    </rPh>
    <rPh sb="18" eb="20">
      <t>ニモノ</t>
    </rPh>
    <rPh sb="21" eb="24">
      <t>ミソシル</t>
    </rPh>
    <rPh sb="25" eb="26">
      <t>タマ</t>
    </rPh>
    <rPh sb="32" eb="33">
      <t>イモ</t>
    </rPh>
    <phoneticPr fontId="1"/>
  </si>
  <si>
    <t>ご飯　豚肉と大根の煮物　ツナサラダ　南瓜のカレー焼き　味噌汁（豆腐　長葱）</t>
    <rPh sb="1" eb="2">
      <t>ハン</t>
    </rPh>
    <rPh sb="3" eb="5">
      <t>ブタニク</t>
    </rPh>
    <rPh sb="6" eb="8">
      <t>ダイコン</t>
    </rPh>
    <rPh sb="9" eb="11">
      <t>ニモノ</t>
    </rPh>
    <rPh sb="18" eb="20">
      <t>カボチャ</t>
    </rPh>
    <rPh sb="24" eb="25">
      <t>ヤ</t>
    </rPh>
    <rPh sb="27" eb="30">
      <t>ミソシル</t>
    </rPh>
    <rPh sb="31" eb="33">
      <t>トウフ</t>
    </rPh>
    <rPh sb="34" eb="36">
      <t>ナガネギ</t>
    </rPh>
    <phoneticPr fontId="1"/>
  </si>
  <si>
    <t>ご飯　炒り豆腐　じゃが芋の煮っころがし　果物　味噌汁（大根　油揚げ）</t>
    <rPh sb="1" eb="2">
      <t>ハン</t>
    </rPh>
    <rPh sb="3" eb="4">
      <t>イ</t>
    </rPh>
    <rPh sb="5" eb="7">
      <t>トウフ</t>
    </rPh>
    <rPh sb="11" eb="12">
      <t>イモ</t>
    </rPh>
    <rPh sb="13" eb="14">
      <t>ニ</t>
    </rPh>
    <rPh sb="20" eb="22">
      <t>クダモノ</t>
    </rPh>
    <rPh sb="23" eb="26">
      <t>ミソシル</t>
    </rPh>
    <rPh sb="27" eb="29">
      <t>ダイコン</t>
    </rPh>
    <rPh sb="30" eb="32">
      <t>アブラア</t>
    </rPh>
    <phoneticPr fontId="1"/>
  </si>
  <si>
    <t>ご飯　豚肉の焼肉　白和え　ふろふき大根　味噌汁（お麩　わかめ）</t>
    <rPh sb="1" eb="2">
      <t>ハン</t>
    </rPh>
    <rPh sb="3" eb="5">
      <t>ブタニク</t>
    </rPh>
    <rPh sb="6" eb="8">
      <t>ヤキニク</t>
    </rPh>
    <rPh sb="9" eb="11">
      <t>シラア</t>
    </rPh>
    <rPh sb="17" eb="19">
      <t>ダイコン</t>
    </rPh>
    <rPh sb="20" eb="23">
      <t>ミソシル</t>
    </rPh>
    <rPh sb="25" eb="26">
      <t>フ</t>
    </rPh>
    <phoneticPr fontId="1"/>
  </si>
  <si>
    <t>ご飯　肉じゃが　マカロニサラダ　ハリハリ漬け　味噌汁（白菜　えのき茸）</t>
    <rPh sb="1" eb="2">
      <t>ハン</t>
    </rPh>
    <rPh sb="3" eb="4">
      <t>ニク</t>
    </rPh>
    <rPh sb="20" eb="21">
      <t>ヅ</t>
    </rPh>
    <rPh sb="23" eb="26">
      <t>ミソシル</t>
    </rPh>
    <rPh sb="27" eb="29">
      <t>ハクサイ</t>
    </rPh>
    <rPh sb="33" eb="34">
      <t>タケ</t>
    </rPh>
    <phoneticPr fontId="1"/>
  </si>
  <si>
    <t>牛乳　うどんかりんとう</t>
    <rPh sb="0" eb="2">
      <t>ギュウニュウ</t>
    </rPh>
    <phoneticPr fontId="1"/>
  </si>
  <si>
    <t>田内</t>
    <rPh sb="0" eb="2">
      <t>タウチ</t>
    </rPh>
    <phoneticPr fontId="1"/>
  </si>
  <si>
    <t>山中</t>
    <rPh sb="0" eb="2">
      <t>ヤマナカ</t>
    </rPh>
    <phoneticPr fontId="1"/>
  </si>
  <si>
    <t>牧田</t>
    <rPh sb="0" eb="2">
      <t>マキタ</t>
    </rPh>
    <phoneticPr fontId="1"/>
  </si>
  <si>
    <t>チーズ　人参　胡瓜　かにかま　のり　椎茸　</t>
    <rPh sb="4" eb="6">
      <t>ニンジン</t>
    </rPh>
    <rPh sb="7" eb="9">
      <t>キュウリ</t>
    </rPh>
    <rPh sb="18" eb="20">
      <t>シイタケ</t>
    </rPh>
    <phoneticPr fontId="1"/>
  </si>
  <si>
    <t>鶏もも肉</t>
    <rPh sb="0" eb="1">
      <t>トリ</t>
    </rPh>
    <rPh sb="3" eb="4">
      <t>ニク</t>
    </rPh>
    <phoneticPr fontId="1"/>
  </si>
  <si>
    <t>鯖　味噌</t>
    <rPh sb="0" eb="1">
      <t>サバ</t>
    </rPh>
    <rPh sb="2" eb="4">
      <t>ミソ</t>
    </rPh>
    <phoneticPr fontId="1"/>
  </si>
  <si>
    <t>おから　人参　青菜　油揚げ</t>
    <rPh sb="4" eb="6">
      <t>ニンジン</t>
    </rPh>
    <rPh sb="7" eb="9">
      <t>アオナ</t>
    </rPh>
    <rPh sb="10" eb="12">
      <t>アブラア</t>
    </rPh>
    <phoneticPr fontId="1"/>
  </si>
  <si>
    <t>大根　味噌</t>
    <rPh sb="0" eb="2">
      <t>ダイコン</t>
    </rPh>
    <rPh sb="3" eb="5">
      <t>ミソ</t>
    </rPh>
    <phoneticPr fontId="1"/>
  </si>
  <si>
    <t>さつま芋　黒胡麻</t>
    <rPh sb="3" eb="4">
      <t>イモ</t>
    </rPh>
    <rPh sb="5" eb="8">
      <t>クロゴマ</t>
    </rPh>
    <phoneticPr fontId="1"/>
  </si>
  <si>
    <t>　じゃが芋</t>
    <rPh sb="4" eb="5">
      <t>イモ</t>
    </rPh>
    <phoneticPr fontId="1"/>
  </si>
  <si>
    <t>　牛乳　うどん　醤油</t>
    <rPh sb="1" eb="3">
      <t>ギュウニュウ</t>
    </rPh>
    <rPh sb="8" eb="10">
      <t>ショウユ</t>
    </rPh>
    <phoneticPr fontId="1"/>
  </si>
  <si>
    <t>　牛乳　リンゴジュース　りんご　寒天　スティックチーズ</t>
    <rPh sb="1" eb="3">
      <t>ギュウニュウ</t>
    </rPh>
    <rPh sb="16" eb="18">
      <t>カンテン</t>
    </rPh>
    <phoneticPr fontId="1"/>
  </si>
  <si>
    <t>　</t>
    <phoneticPr fontId="1"/>
  </si>
  <si>
    <t>　小麦粉　ＢＰ　卵　牛乳　キャベツ　ベーコン　チーズ　コーン</t>
    <rPh sb="1" eb="4">
      <t>コムギコ</t>
    </rPh>
    <rPh sb="8" eb="9">
      <t>タマゴ</t>
    </rPh>
    <rPh sb="10" eb="12">
      <t>ギュウニュウ</t>
    </rPh>
    <phoneticPr fontId="1"/>
  </si>
  <si>
    <t>　牛乳　米　油揚げ　</t>
    <rPh sb="1" eb="3">
      <t>ギュウニュウ</t>
    </rPh>
    <rPh sb="4" eb="5">
      <t>コメ</t>
    </rPh>
    <rPh sb="6" eb="8">
      <t>アブラア</t>
    </rPh>
    <phoneticPr fontId="1"/>
  </si>
  <si>
    <t>　牛乳　バナナ</t>
    <rPh sb="1" eb="3">
      <t>ギュウニュウ</t>
    </rPh>
    <phoneticPr fontId="1"/>
  </si>
  <si>
    <t>　牛乳　じゃが芋　青のり</t>
    <rPh sb="1" eb="3">
      <t>ギュウニュウ</t>
    </rPh>
    <rPh sb="7" eb="8">
      <t>イモ</t>
    </rPh>
    <rPh sb="9" eb="10">
      <t>アオ</t>
    </rPh>
    <phoneticPr fontId="1"/>
  </si>
  <si>
    <t>　小麦粉　ＢＰ　絹豆腐　牛乳</t>
    <rPh sb="1" eb="4">
      <t>コムギコ</t>
    </rPh>
    <rPh sb="8" eb="9">
      <t>キヌ</t>
    </rPh>
    <rPh sb="9" eb="11">
      <t>ドウフ</t>
    </rPh>
    <rPh sb="12" eb="14">
      <t>ギュウニュウ</t>
    </rPh>
    <phoneticPr fontId="1"/>
  </si>
  <si>
    <t>　牛乳　ロールパン　きな粉　</t>
    <rPh sb="1" eb="3">
      <t>ギュウニュウ</t>
    </rPh>
    <rPh sb="12" eb="13">
      <t>コ</t>
    </rPh>
    <phoneticPr fontId="1"/>
  </si>
  <si>
    <t>　牛乳　中華麺　豚肉　人参　もやし　ピーマン</t>
    <rPh sb="1" eb="3">
      <t>ギュウニュウ</t>
    </rPh>
    <rPh sb="4" eb="7">
      <t>チュウカメン</t>
    </rPh>
    <rPh sb="8" eb="10">
      <t>ブタニク</t>
    </rPh>
    <rPh sb="11" eb="13">
      <t>ニンジン</t>
    </rPh>
    <phoneticPr fontId="1"/>
  </si>
  <si>
    <t>　牛乳　米　混ぜこみわかめ</t>
    <rPh sb="1" eb="3">
      <t>ギュウニュウ</t>
    </rPh>
    <rPh sb="4" eb="5">
      <t>コメ</t>
    </rPh>
    <rPh sb="6" eb="7">
      <t>マ</t>
    </rPh>
    <phoneticPr fontId="1"/>
  </si>
  <si>
    <t>　牛乳　豆乳　片栗粉　きな粉</t>
    <rPh sb="1" eb="3">
      <t>ギュウニュウ</t>
    </rPh>
    <rPh sb="4" eb="6">
      <t>トウニュウ</t>
    </rPh>
    <rPh sb="7" eb="10">
      <t>カタクリコ</t>
    </rPh>
    <rPh sb="13" eb="14">
      <t>コ</t>
    </rPh>
    <phoneticPr fontId="1"/>
  </si>
  <si>
    <t>　牛乳　強力粉　白胡麻　黒胡麻　</t>
    <rPh sb="1" eb="3">
      <t>ギュウニュウ</t>
    </rPh>
    <rPh sb="4" eb="7">
      <t>キョウリキコ</t>
    </rPh>
    <rPh sb="8" eb="11">
      <t>シロゴマ</t>
    </rPh>
    <rPh sb="12" eb="15">
      <t>クロゴマ</t>
    </rPh>
    <phoneticPr fontId="1"/>
  </si>
  <si>
    <t>　牛乳　マカロニ</t>
    <rPh sb="1" eb="3">
      <t>ギュウニュウ</t>
    </rPh>
    <phoneticPr fontId="1"/>
  </si>
  <si>
    <t>　牛乳　食パン　ハム　マヨドレ　胡瓜</t>
    <rPh sb="1" eb="3">
      <t>ギュウニュウ</t>
    </rPh>
    <rPh sb="4" eb="5">
      <t>ショク</t>
    </rPh>
    <rPh sb="16" eb="18">
      <t>キュウリ</t>
    </rPh>
    <phoneticPr fontId="1"/>
  </si>
  <si>
    <t>　牛乳　さつま芋</t>
    <rPh sb="1" eb="3">
      <t>ギュウニュウ</t>
    </rPh>
    <rPh sb="7" eb="8">
      <t>イモ</t>
    </rPh>
    <phoneticPr fontId="1"/>
  </si>
  <si>
    <t>　　　　　恵方巻　納豆和え　めざし　果物　澄まし汁（青菜　人参　お麩）</t>
    <rPh sb="5" eb="8">
      <t>エホウマキ</t>
    </rPh>
    <rPh sb="9" eb="11">
      <t>ナットウ</t>
    </rPh>
    <rPh sb="11" eb="12">
      <t>ア</t>
    </rPh>
    <rPh sb="18" eb="20">
      <t>クダモノ</t>
    </rPh>
    <rPh sb="21" eb="22">
      <t>ス</t>
    </rPh>
    <rPh sb="24" eb="25">
      <t>ジル</t>
    </rPh>
    <rPh sb="26" eb="28">
      <t>アオナ</t>
    </rPh>
    <rPh sb="29" eb="31">
      <t>ニンジン</t>
    </rPh>
    <rPh sb="33" eb="34">
      <t>フ</t>
    </rPh>
    <phoneticPr fontId="1"/>
  </si>
  <si>
    <t>〃　きな粉マカロニ</t>
    <rPh sb="4" eb="5">
      <t>コ</t>
    </rPh>
    <phoneticPr fontId="1"/>
  </si>
  <si>
    <t>　牛乳　マカロニ　きな粉</t>
    <rPh sb="1" eb="3">
      <t>ギュウニュウ</t>
    </rPh>
    <rPh sb="11" eb="12">
      <t>コ</t>
    </rPh>
    <phoneticPr fontId="1"/>
  </si>
  <si>
    <t>南瓜　</t>
    <rPh sb="0" eb="2">
      <t>カボチャ</t>
    </rPh>
    <phoneticPr fontId="1"/>
  </si>
  <si>
    <t>　めざし　果物　</t>
    <rPh sb="5" eb="7">
      <t>クダモノ</t>
    </rPh>
    <phoneticPr fontId="1"/>
  </si>
  <si>
    <t>　豆腐　</t>
    <rPh sb="1" eb="3">
      <t>トウフ</t>
    </rPh>
    <phoneticPr fontId="1"/>
  </si>
  <si>
    <t>　さつま芋　</t>
    <rPh sb="4" eb="5">
      <t>イモ</t>
    </rPh>
    <phoneticPr fontId="1"/>
  </si>
  <si>
    <t>　果物　</t>
    <rPh sb="1" eb="3">
      <t>クダモノ</t>
    </rPh>
    <phoneticPr fontId="1"/>
  </si>
  <si>
    <t>　ごぼう　</t>
    <phoneticPr fontId="1"/>
  </si>
  <si>
    <t>　南瓜　カレー粉　</t>
    <rPh sb="1" eb="3">
      <t>カボチャ</t>
    </rPh>
    <rPh sb="7" eb="8">
      <t>コ</t>
    </rPh>
    <phoneticPr fontId="1"/>
  </si>
  <si>
    <t>蓮根　青のり　</t>
    <rPh sb="0" eb="2">
      <t>レンコン</t>
    </rPh>
    <rPh sb="3" eb="4">
      <t>アオ</t>
    </rPh>
    <phoneticPr fontId="1"/>
  </si>
  <si>
    <t>　バナナ</t>
    <phoneticPr fontId="1"/>
  </si>
  <si>
    <t>胡瓜　人参　</t>
    <rPh sb="0" eb="2">
      <t>キュウリ</t>
    </rPh>
    <rPh sb="3" eb="5">
      <t>ニンジン</t>
    </rPh>
    <phoneticPr fontId="1"/>
  </si>
  <si>
    <t>　ツナ　胡瓜　玉ねぎ　人参　キャベツ　マヨネーズ</t>
    <rPh sb="4" eb="6">
      <t>キュウリ</t>
    </rPh>
    <rPh sb="7" eb="8">
      <t>タマ</t>
    </rPh>
    <rPh sb="11" eb="13">
      <t>ニンジン</t>
    </rPh>
    <phoneticPr fontId="1"/>
  </si>
  <si>
    <t>大根　味噌　マヨドレ　</t>
    <rPh sb="0" eb="2">
      <t>ダイコン</t>
    </rPh>
    <rPh sb="3" eb="5">
      <t>ミソ</t>
    </rPh>
    <phoneticPr fontId="1"/>
  </si>
  <si>
    <t>　茹でうどん　豚肉　人参　玉ねぎ　油揚げ</t>
    <rPh sb="1" eb="2">
      <t>ユ</t>
    </rPh>
    <rPh sb="7" eb="9">
      <t>ブタニク</t>
    </rPh>
    <rPh sb="10" eb="12">
      <t>ニンジン</t>
    </rPh>
    <rPh sb="13" eb="14">
      <t>タマ</t>
    </rPh>
    <rPh sb="17" eb="19">
      <t>アブラア</t>
    </rPh>
    <phoneticPr fontId="1"/>
  </si>
  <si>
    <t>牛乳　果物　煮干し</t>
    <rPh sb="0" eb="2">
      <t>ギュウニュウ</t>
    </rPh>
    <rPh sb="3" eb="5">
      <t>クダモノ</t>
    </rPh>
    <rPh sb="6" eb="8">
      <t>ニボ</t>
    </rPh>
    <phoneticPr fontId="1"/>
  </si>
  <si>
    <t>蓮根　</t>
    <rPh sb="0" eb="2">
      <t>レンコン</t>
    </rPh>
    <phoneticPr fontId="1"/>
  </si>
  <si>
    <t>　豆腐　人参　小松菜　白胡麻　</t>
    <rPh sb="1" eb="3">
      <t>トウフ</t>
    </rPh>
    <rPh sb="4" eb="6">
      <t>ニンジン</t>
    </rPh>
    <rPh sb="7" eb="10">
      <t>コマツナ</t>
    </rPh>
    <rPh sb="11" eb="14">
      <t>シロゴマ</t>
    </rPh>
    <phoneticPr fontId="1"/>
  </si>
  <si>
    <t>　胡瓜　もやし　わかめ</t>
    <rPh sb="1" eb="3">
      <t>キュウリ</t>
    </rPh>
    <phoneticPr fontId="1"/>
  </si>
  <si>
    <t>切干大根　</t>
    <rPh sb="0" eb="2">
      <t>キリボシ</t>
    </rPh>
    <rPh sb="2" eb="4">
      <t>ダイコン</t>
    </rPh>
    <phoneticPr fontId="1"/>
  </si>
  <si>
    <t>金時豆　</t>
    <rPh sb="0" eb="3">
      <t>キントキマメ</t>
    </rPh>
    <phoneticPr fontId="1"/>
  </si>
  <si>
    <t>牛乳　バナナ</t>
    <rPh sb="0" eb="2">
      <t>ギュウニュウ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</si>
</sst>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
      <sz val="20"/>
      <color theme="1"/>
      <name val="HG丸ｺﾞｼｯｸM-PRO"/>
      <family val="3"/>
      <charset val="128"/>
    </font>
    <font>
      <sz val="11"/>
      <color theme="1"/>
      <name val="HG丸ｺﾞｼｯｸM-PRO"/>
      <family val="3"/>
      <charset val="128"/>
    </font>
    <font>
      <sz val="9"/>
      <color theme="1"/>
      <name val="HG丸ｺﾞｼｯｸM-PRO"/>
      <family val="3"/>
      <charset val="128"/>
    </font>
    <font>
      <b/>
      <sz val="11"/>
      <color theme="0"/>
      <name val="游ゴシック"/>
      <family val="3"/>
      <charset val="128"/>
      <scheme val="minor"/>
    </font>
    <font>
      <sz val="11"/>
      <color theme="0"/>
      <name val="游ゴシック"/>
      <family val="3"/>
      <charset val="128"/>
      <scheme val="minor"/>
    </font>
    <font>
      <sz val="11"/>
      <color theme="1"/>
      <name val="游ゴシック"/>
      <family val="3"/>
      <charset val="128"/>
      <scheme val="minor"/>
    </font>
  </fonts>
  <fills count="2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99CC"/>
        <bgColor indexed="64"/>
      </patternFill>
    </fill>
    <fill>
      <patternFill patternType="solid">
        <fgColor rgb="FF33CCFF"/>
        <bgColor indexed="64"/>
      </patternFill>
    </fill>
    <fill>
      <patternFill patternType="solid">
        <fgColor rgb="FF99FF99"/>
        <bgColor indexed="64"/>
      </patternFill>
    </fill>
    <fill>
      <patternFill patternType="solid">
        <fgColor rgb="FFFF7C80"/>
        <bgColor indexed="64"/>
      </patternFill>
    </fill>
    <fill>
      <patternFill patternType="solid">
        <fgColor rgb="FF66FFCC"/>
        <bgColor indexed="64"/>
      </patternFill>
    </fill>
    <fill>
      <patternFill patternType="solid">
        <fgColor rgb="FF92D050"/>
        <bgColor indexed="64"/>
      </patternFill>
    </fill>
    <fill>
      <patternFill patternType="solid">
        <fgColor rgb="FFCE52BF"/>
        <bgColor indexed="64"/>
      </patternFill>
    </fill>
    <fill>
      <patternFill patternType="solid">
        <fgColor theme="0"/>
        <bgColor indexed="64"/>
      </patternFill>
    </fill>
    <fill>
      <patternFill patternType="solid">
        <fgColor rgb="FF7030A0"/>
        <bgColor indexed="64"/>
      </patternFill>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
    <xf numFmtId="0" fontId="0" fillId="0" borderId="0">
      <alignment vertical="center"/>
    </xf>
  </cellStyleXfs>
  <cellXfs count="69">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0" fillId="8" borderId="0" xfId="0" applyFill="1">
      <alignment vertical="center"/>
    </xf>
    <xf numFmtId="0" fontId="0" fillId="9" borderId="0" xfId="0" applyFill="1">
      <alignment vertical="center"/>
    </xf>
    <xf numFmtId="0" fontId="0" fillId="10" borderId="0" xfId="0" applyFill="1">
      <alignment vertical="center"/>
    </xf>
    <xf numFmtId="0" fontId="0" fillId="11" borderId="0" xfId="0" applyFill="1">
      <alignment vertical="center"/>
    </xf>
    <xf numFmtId="0" fontId="0" fillId="12" borderId="0" xfId="0" applyFill="1">
      <alignment vertical="center"/>
    </xf>
    <xf numFmtId="0" fontId="0" fillId="13" borderId="0" xfId="0" applyFill="1">
      <alignment vertical="center"/>
    </xf>
    <xf numFmtId="0" fontId="0" fillId="14" borderId="0" xfId="0" applyFill="1">
      <alignment vertical="center"/>
    </xf>
    <xf numFmtId="0" fontId="0" fillId="15" borderId="0" xfId="0" applyFill="1">
      <alignment vertical="center"/>
    </xf>
    <xf numFmtId="0" fontId="0" fillId="16" borderId="0" xfId="0" applyFill="1">
      <alignment vertical="center"/>
    </xf>
    <xf numFmtId="0" fontId="0" fillId="17" borderId="0" xfId="0" applyFill="1">
      <alignment vertical="center"/>
    </xf>
    <xf numFmtId="0" fontId="0" fillId="18" borderId="0" xfId="0" applyFill="1">
      <alignment vertical="center"/>
    </xf>
    <xf numFmtId="0" fontId="0" fillId="19" borderId="0" xfId="0" applyFill="1">
      <alignment vertical="center"/>
    </xf>
    <xf numFmtId="0" fontId="0" fillId="20" borderId="0" xfId="0" applyFill="1">
      <alignment vertical="center"/>
    </xf>
    <xf numFmtId="0" fontId="0" fillId="21" borderId="0" xfId="0" applyFill="1">
      <alignment vertical="center"/>
    </xf>
    <xf numFmtId="0" fontId="2" fillId="4" borderId="0" xfId="0" applyFont="1" applyFill="1">
      <alignment vertical="center"/>
    </xf>
    <xf numFmtId="0" fontId="0" fillId="0" borderId="2" xfId="0" applyBorder="1" applyAlignment="1">
      <alignment horizontal="center" vertical="center"/>
    </xf>
    <xf numFmtId="0" fontId="0" fillId="0" borderId="2" xfId="0" applyBorder="1">
      <alignment vertical="center"/>
    </xf>
    <xf numFmtId="0" fontId="3" fillId="22" borderId="2" xfId="0" applyFont="1" applyFill="1" applyBorder="1">
      <alignment vertical="center"/>
    </xf>
    <xf numFmtId="0" fontId="0" fillId="0" borderId="0" xfId="0" applyAlignment="1">
      <alignment horizontal="right" vertical="center"/>
    </xf>
    <xf numFmtId="0" fontId="4" fillId="22" borderId="2" xfId="0" applyFont="1" applyFill="1" applyBorder="1">
      <alignment vertical="center"/>
    </xf>
    <xf numFmtId="0" fontId="0" fillId="0" borderId="11" xfId="0"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0" fillId="22" borderId="2" xfId="0" applyFill="1" applyBorder="1">
      <alignment vertical="center"/>
    </xf>
    <xf numFmtId="0" fontId="7" fillId="0" borderId="2" xfId="0" applyFont="1" applyBorder="1" applyAlignment="1">
      <alignment vertical="center" wrapText="1"/>
    </xf>
    <xf numFmtId="0" fontId="7" fillId="0" borderId="2" xfId="0" applyFont="1" applyBorder="1">
      <alignment vertical="center"/>
    </xf>
    <xf numFmtId="0" fontId="7" fillId="0" borderId="7" xfId="0" applyFont="1" applyBorder="1">
      <alignment vertical="center"/>
    </xf>
    <xf numFmtId="0" fontId="8" fillId="23" borderId="0" xfId="0" applyFont="1" applyFill="1">
      <alignment vertical="center"/>
    </xf>
    <xf numFmtId="0" fontId="0" fillId="22" borderId="0" xfId="0" applyFill="1">
      <alignment vertical="center"/>
    </xf>
    <xf numFmtId="0" fontId="0" fillId="0" borderId="12" xfId="0" applyBorder="1" applyAlignment="1">
      <alignment horizontal="center" vertical="center"/>
    </xf>
    <xf numFmtId="0" fontId="0" fillId="0" borderId="12" xfId="0" applyBorder="1">
      <alignment vertical="center"/>
    </xf>
    <xf numFmtId="0" fontId="9" fillId="18" borderId="0" xfId="0" applyFont="1" applyFill="1">
      <alignment vertical="center"/>
    </xf>
    <xf numFmtId="0" fontId="9" fillId="22" borderId="2" xfId="0" applyFont="1" applyFill="1" applyBorder="1">
      <alignment vertical="center"/>
    </xf>
    <xf numFmtId="0" fontId="10" fillId="18" borderId="0" xfId="0" applyFont="1" applyFill="1">
      <alignment vertical="center"/>
    </xf>
    <xf numFmtId="0" fontId="8" fillId="0" borderId="0" xfId="0" applyFont="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5" fillId="0" borderId="0" xfId="0" applyFont="1" applyAlignment="1">
      <alignment horizontal="center" vertical="center"/>
    </xf>
    <xf numFmtId="0" fontId="7"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10" xfId="0" applyFont="1" applyBorder="1" applyAlignment="1">
      <alignment horizontal="center" vertical="center"/>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E52BF"/>
      <color rgb="FF33CCFF"/>
      <color rgb="FFFF99CC"/>
      <color rgb="FFFF7C80"/>
      <color rgb="FF66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38100</xdr:colOff>
      <xdr:row>3</xdr:row>
      <xdr:rowOff>19051</xdr:rowOff>
    </xdr:from>
    <xdr:to>
      <xdr:col>3</xdr:col>
      <xdr:colOff>523875</xdr:colOff>
      <xdr:row>3</xdr:row>
      <xdr:rowOff>171451</xdr:rowOff>
    </xdr:to>
    <xdr:sp macro="" textlink="">
      <xdr:nvSpPr>
        <xdr:cNvPr id="79" name="テキスト ボックス 78">
          <a:extLst>
            <a:ext uri="{FF2B5EF4-FFF2-40B4-BE49-F238E27FC236}">
              <a16:creationId xmlns:a16="http://schemas.microsoft.com/office/drawing/2014/main" id="{AB71FA09-4105-4D1E-B97D-6400765A3072}"/>
            </a:ext>
          </a:extLst>
        </xdr:cNvPr>
        <xdr:cNvSpPr txBox="1"/>
      </xdr:nvSpPr>
      <xdr:spPr>
        <a:xfrm>
          <a:off x="1095375" y="1028701"/>
          <a:ext cx="485775" cy="152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節分</a:t>
          </a:r>
        </a:p>
      </xdr:txBody>
    </xdr:sp>
    <xdr:clientData/>
  </xdr:twoCellAnchor>
  <xdr:twoCellAnchor>
    <xdr:from>
      <xdr:col>3</xdr:col>
      <xdr:colOff>28575</xdr:colOff>
      <xdr:row>4</xdr:row>
      <xdr:rowOff>19050</xdr:rowOff>
    </xdr:from>
    <xdr:to>
      <xdr:col>3</xdr:col>
      <xdr:colOff>552450</xdr:colOff>
      <xdr:row>4</xdr:row>
      <xdr:rowOff>190500</xdr:rowOff>
    </xdr:to>
    <xdr:sp macro="" textlink="">
      <xdr:nvSpPr>
        <xdr:cNvPr id="80" name="テキスト ボックス 79">
          <a:extLst>
            <a:ext uri="{FF2B5EF4-FFF2-40B4-BE49-F238E27FC236}">
              <a16:creationId xmlns:a16="http://schemas.microsoft.com/office/drawing/2014/main" id="{48512B21-8C45-4400-9C7D-C5D1AD8EA774}"/>
            </a:ext>
          </a:extLst>
        </xdr:cNvPr>
        <xdr:cNvSpPr txBox="1"/>
      </xdr:nvSpPr>
      <xdr:spPr>
        <a:xfrm>
          <a:off x="1085850" y="1371600"/>
          <a:ext cx="523875" cy="1714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立春</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4</xdr:row>
      <xdr:rowOff>66675</xdr:rowOff>
    </xdr:from>
    <xdr:to>
      <xdr:col>2</xdr:col>
      <xdr:colOff>676275</xdr:colOff>
      <xdr:row>4</xdr:row>
      <xdr:rowOff>266700</xdr:rowOff>
    </xdr:to>
    <xdr:sp macro="" textlink="">
      <xdr:nvSpPr>
        <xdr:cNvPr id="3" name="テキスト ボックス 2">
          <a:extLst>
            <a:ext uri="{FF2B5EF4-FFF2-40B4-BE49-F238E27FC236}">
              <a16:creationId xmlns:a16="http://schemas.microsoft.com/office/drawing/2014/main" id="{7A7C3134-3E2C-5EA2-E40E-1597BA0AD094}"/>
            </a:ext>
          </a:extLst>
        </xdr:cNvPr>
        <xdr:cNvSpPr txBox="1"/>
      </xdr:nvSpPr>
      <xdr:spPr>
        <a:xfrm>
          <a:off x="809625" y="1562100"/>
          <a:ext cx="552450"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立春</a:t>
          </a:r>
        </a:p>
      </xdr:txBody>
    </xdr:sp>
    <xdr:clientData/>
  </xdr:twoCellAnchor>
  <xdr:twoCellAnchor>
    <xdr:from>
      <xdr:col>2</xdr:col>
      <xdr:colOff>47625</xdr:colOff>
      <xdr:row>3</xdr:row>
      <xdr:rowOff>76200</xdr:rowOff>
    </xdr:from>
    <xdr:to>
      <xdr:col>2</xdr:col>
      <xdr:colOff>590550</xdr:colOff>
      <xdr:row>3</xdr:row>
      <xdr:rowOff>266700</xdr:rowOff>
    </xdr:to>
    <xdr:sp macro="" textlink="">
      <xdr:nvSpPr>
        <xdr:cNvPr id="4" name="テキスト ボックス 3">
          <a:extLst>
            <a:ext uri="{FF2B5EF4-FFF2-40B4-BE49-F238E27FC236}">
              <a16:creationId xmlns:a16="http://schemas.microsoft.com/office/drawing/2014/main" id="{CA69EFFE-E42B-CAEB-0FDA-212196138BBB}"/>
            </a:ext>
          </a:extLst>
        </xdr:cNvPr>
        <xdr:cNvSpPr txBox="1"/>
      </xdr:nvSpPr>
      <xdr:spPr>
        <a:xfrm>
          <a:off x="733425" y="1228725"/>
          <a:ext cx="542925"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節分</a:t>
          </a:r>
        </a:p>
      </xdr:txBody>
    </xdr:sp>
    <xdr:clientData/>
  </xdr:twoCellAnchor>
  <xdr:twoCellAnchor>
    <xdr:from>
      <xdr:col>0</xdr:col>
      <xdr:colOff>200025</xdr:colOff>
      <xdr:row>26</xdr:row>
      <xdr:rowOff>171451</xdr:rowOff>
    </xdr:from>
    <xdr:to>
      <xdr:col>4</xdr:col>
      <xdr:colOff>7038975</xdr:colOff>
      <xdr:row>29</xdr:row>
      <xdr:rowOff>209551</xdr:rowOff>
    </xdr:to>
    <xdr:sp macro="" textlink="">
      <xdr:nvSpPr>
        <xdr:cNvPr id="2" name="テキスト ボックス 1">
          <a:extLst>
            <a:ext uri="{FF2B5EF4-FFF2-40B4-BE49-F238E27FC236}">
              <a16:creationId xmlns:a16="http://schemas.microsoft.com/office/drawing/2014/main" id="{0AA17E26-6998-0CB8-C74D-B40EF9CEAC41}"/>
            </a:ext>
          </a:extLst>
        </xdr:cNvPr>
        <xdr:cNvSpPr txBox="1"/>
      </xdr:nvSpPr>
      <xdr:spPr>
        <a:xfrm>
          <a:off x="200025" y="8591551"/>
          <a:ext cx="13925550" cy="762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a:t>
          </a:r>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仕入れの状況などにより、献立・調理方法を変更することがあります。</a:t>
          </a:r>
          <a:endParaRPr lang="ja-JP" altLang="ja-JP" sz="1200">
            <a:effectLst/>
            <a:latin typeface="07ロゴたいぷゴシック7" panose="02000600000000000000" pitchFamily="50" charset="-128"/>
            <a:ea typeface="07ロゴたいぷゴシック7" panose="02000600000000000000" pitchFamily="50" charset="-128"/>
          </a:endParaRPr>
        </a:p>
        <a:p>
          <a:r>
            <a:rPr kumimoji="1" lang="en-US"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&lt;</a:t>
          </a:r>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季節のおいしい食べ物＞からしな　カリフラワー　きゃべつ　小松菜　春菊　野沢菜　白菜　ブロッコリー　ほうれん草　れんこん　いよかん　デコポン　はっさく　など</a:t>
          </a:r>
          <a:endParaRPr lang="ja-JP" altLang="ja-JP" sz="1200">
            <a:effectLst/>
            <a:latin typeface="07ロゴたいぷゴシック7" panose="02000600000000000000" pitchFamily="50" charset="-128"/>
            <a:ea typeface="07ロゴたいぷゴシック7" panose="02000600000000000000" pitchFamily="50" charset="-128"/>
          </a:endParaRPr>
        </a:p>
        <a:p>
          <a:endParaRPr kumimoji="1" lang="ja-JP" altLang="en-US" sz="1100"/>
        </a:p>
      </xdr:txBody>
    </xdr:sp>
    <xdr:clientData/>
  </xdr:twoCellAnchor>
  <xdr:twoCellAnchor>
    <xdr:from>
      <xdr:col>0</xdr:col>
      <xdr:colOff>257174</xdr:colOff>
      <xdr:row>31</xdr:row>
      <xdr:rowOff>123825</xdr:rowOff>
    </xdr:from>
    <xdr:to>
      <xdr:col>4</xdr:col>
      <xdr:colOff>600075</xdr:colOff>
      <xdr:row>40</xdr:row>
      <xdr:rowOff>142875</xdr:rowOff>
    </xdr:to>
    <xdr:sp macro="" textlink="">
      <xdr:nvSpPr>
        <xdr:cNvPr id="5" name="テキスト ボックス 4">
          <a:extLst>
            <a:ext uri="{FF2B5EF4-FFF2-40B4-BE49-F238E27FC236}">
              <a16:creationId xmlns:a16="http://schemas.microsoft.com/office/drawing/2014/main" id="{7CDD6622-F11C-07D1-1207-9ED92710B9FB}"/>
            </a:ext>
          </a:extLst>
        </xdr:cNvPr>
        <xdr:cNvSpPr txBox="1"/>
      </xdr:nvSpPr>
      <xdr:spPr>
        <a:xfrm>
          <a:off x="257174" y="9744075"/>
          <a:ext cx="8905876" cy="2162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200">
              <a:solidFill>
                <a:schemeClr val="dk1"/>
              </a:solidFill>
              <a:effectLst/>
              <a:latin typeface="07ロゴたいぷゴシック7" panose="02000600000000000000" pitchFamily="50" charset="-128"/>
              <a:ea typeface="07ロゴたいぷゴシック7" panose="02000600000000000000" pitchFamily="50" charset="-128"/>
              <a:cs typeface="+mn-cs"/>
            </a:rPr>
            <a:t>　</a:t>
          </a:r>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節分、立春と、暦の上では春を迎えますが、</a:t>
          </a:r>
          <a:r>
            <a:rPr kumimoji="1" lang="en-US"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1</a:t>
          </a:r>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年の中でも寒さの厳しい季節です。いつも以上にこまめな手洗いうがいを心掛けたいですね。免疫力を高める食材は、納豆、ヨーグルト、にんにく、りんご、鶏肉、味噌、大根、小松菜、生姜、人参、白菜、卵などです。必要な栄養素をしっかり摂り免疫力を上げ、良質な睡眠と適度な運動、病気に負けない健康な体を作っていきましょう。</a:t>
          </a:r>
          <a:endParaRPr lang="ja-JP" altLang="ja-JP" sz="1200">
            <a:effectLst/>
            <a:latin typeface="07ロゴたいぷゴシック7" panose="02000600000000000000" pitchFamily="50" charset="-128"/>
            <a:ea typeface="07ロゴたいぷゴシック7" panose="02000600000000000000" pitchFamily="50" charset="-128"/>
          </a:endParaRPr>
        </a:p>
        <a:p>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　</a:t>
          </a:r>
          <a:r>
            <a:rPr lang="ja-JP" altLang="ja-JP" sz="1200" b="0" i="0">
              <a:solidFill>
                <a:schemeClr val="dk1"/>
              </a:solidFill>
              <a:effectLst/>
              <a:latin typeface="07ロゴたいぷゴシック7" panose="02000600000000000000" pitchFamily="50" charset="-128"/>
              <a:ea typeface="07ロゴたいぷゴシック7" panose="02000600000000000000" pitchFamily="50" charset="-128"/>
              <a:cs typeface="+mn-cs"/>
            </a:rPr>
            <a:t>太陰太陽暦（旧暦）の時代には</a:t>
          </a:r>
          <a:r>
            <a:rPr lang="en-US" altLang="ja-JP" sz="1200" b="0" i="0">
              <a:solidFill>
                <a:schemeClr val="dk1"/>
              </a:solidFill>
              <a:effectLst/>
              <a:latin typeface="07ロゴたいぷゴシック7" panose="02000600000000000000" pitchFamily="50" charset="-128"/>
              <a:ea typeface="07ロゴたいぷゴシック7" panose="02000600000000000000" pitchFamily="50" charset="-128"/>
              <a:cs typeface="+mn-cs"/>
            </a:rPr>
            <a:t>1</a:t>
          </a:r>
          <a:r>
            <a:rPr lang="ja-JP" altLang="ja-JP" sz="1200" b="0" i="0">
              <a:solidFill>
                <a:schemeClr val="dk1"/>
              </a:solidFill>
              <a:effectLst/>
              <a:latin typeface="07ロゴたいぷゴシック7" panose="02000600000000000000" pitchFamily="50" charset="-128"/>
              <a:ea typeface="07ロゴたいぷゴシック7" panose="02000600000000000000" pitchFamily="50" charset="-128"/>
              <a:cs typeface="+mn-cs"/>
            </a:rPr>
            <a:t>年の生活の始まりとされ、暦の上では春を迎える「立春</a:t>
          </a:r>
          <a:r>
            <a:rPr lang="ja-JP" altLang="ja-JP" sz="1200" b="1" i="0">
              <a:solidFill>
                <a:schemeClr val="dk1"/>
              </a:solidFill>
              <a:effectLst/>
              <a:latin typeface="07ロゴたいぷゴシック7" panose="02000600000000000000" pitchFamily="50" charset="-128"/>
              <a:ea typeface="07ロゴたいぷゴシック7" panose="02000600000000000000" pitchFamily="50" charset="-128"/>
              <a:cs typeface="+mn-cs"/>
            </a:rPr>
            <a:t>」</a:t>
          </a:r>
          <a:r>
            <a:rPr lang="ja-JP" altLang="ja-JP" sz="1200" b="0" i="0">
              <a:solidFill>
                <a:schemeClr val="dk1"/>
              </a:solidFill>
              <a:effectLst/>
              <a:latin typeface="07ロゴたいぷゴシック7" panose="02000600000000000000" pitchFamily="50" charset="-128"/>
              <a:ea typeface="07ロゴたいぷゴシック7" panose="02000600000000000000" pitchFamily="50" charset="-128"/>
              <a:cs typeface="+mn-cs"/>
            </a:rPr>
            <a:t>。</a:t>
          </a:r>
          <a:endParaRPr lang="ja-JP" altLang="ja-JP" sz="1200">
            <a:effectLst/>
            <a:latin typeface="07ロゴたいぷゴシック7" panose="02000600000000000000" pitchFamily="50" charset="-128"/>
            <a:ea typeface="07ロゴたいぷゴシック7" panose="02000600000000000000" pitchFamily="50" charset="-128"/>
          </a:endParaRPr>
        </a:p>
        <a:p>
          <a:r>
            <a:rPr lang="ja-JP" altLang="ja-JP" sz="1200" b="0" i="0">
              <a:solidFill>
                <a:schemeClr val="dk1"/>
              </a:solidFill>
              <a:effectLst/>
              <a:latin typeface="07ロゴたいぷゴシック7" panose="02000600000000000000" pitchFamily="50" charset="-128"/>
              <a:ea typeface="07ロゴたいぷゴシック7" panose="02000600000000000000" pitchFamily="50" charset="-128"/>
              <a:cs typeface="+mn-cs"/>
            </a:rPr>
            <a:t>この日に食べると縁起が良いとされる食べ物などはあまり知られていませんよね。日本では古来より白い豆腐には邪気を追い祓うほどの霊力が宿るといわれてきた歴史があります。</a:t>
          </a:r>
          <a:endParaRPr lang="ja-JP" altLang="ja-JP" sz="1200">
            <a:effectLst/>
            <a:latin typeface="07ロゴたいぷゴシック7" panose="02000600000000000000" pitchFamily="50" charset="-128"/>
            <a:ea typeface="07ロゴたいぷゴシック7" panose="02000600000000000000" pitchFamily="50" charset="-128"/>
          </a:endParaRPr>
        </a:p>
        <a:p>
          <a:r>
            <a:rPr lang="ja-JP" altLang="ja-JP" sz="1200" b="0" i="0">
              <a:solidFill>
                <a:schemeClr val="dk1"/>
              </a:solidFill>
              <a:effectLst/>
              <a:latin typeface="07ロゴたいぷゴシック7" panose="02000600000000000000" pitchFamily="50" charset="-128"/>
              <a:ea typeface="07ロゴたいぷゴシック7" panose="02000600000000000000" pitchFamily="50" charset="-128"/>
              <a:cs typeface="+mn-cs"/>
            </a:rPr>
            <a:t> ３日のお給食では、蒸した豆腐に銀あんをかけた立春大吉豆腐をお出しします。</a:t>
          </a:r>
          <a:endParaRPr lang="ja-JP" altLang="ja-JP" sz="1200">
            <a:effectLst/>
            <a:latin typeface="07ロゴたいぷゴシック7" panose="02000600000000000000" pitchFamily="50" charset="-128"/>
            <a:ea typeface="07ロゴたいぷゴシック7" panose="02000600000000000000" pitchFamily="50" charset="-128"/>
          </a:endParaRPr>
        </a:p>
        <a:p>
          <a:endParaRPr kumimoji="1" lang="ja-JP" altLang="en-US" sz="1100"/>
        </a:p>
      </xdr:txBody>
    </xdr:sp>
    <xdr:clientData/>
  </xdr:twoCellAnchor>
  <xdr:twoCellAnchor>
    <xdr:from>
      <xdr:col>4</xdr:col>
      <xdr:colOff>981075</xdr:colOff>
      <xdr:row>31</xdr:row>
      <xdr:rowOff>209550</xdr:rowOff>
    </xdr:from>
    <xdr:to>
      <xdr:col>4</xdr:col>
      <xdr:colOff>7658100</xdr:colOff>
      <xdr:row>39</xdr:row>
      <xdr:rowOff>209550</xdr:rowOff>
    </xdr:to>
    <xdr:sp macro="" textlink="">
      <xdr:nvSpPr>
        <xdr:cNvPr id="6" name="テキスト ボックス 5">
          <a:extLst>
            <a:ext uri="{FF2B5EF4-FFF2-40B4-BE49-F238E27FC236}">
              <a16:creationId xmlns:a16="http://schemas.microsoft.com/office/drawing/2014/main" id="{DCA8C953-FE77-BA54-4C8F-ED5F7DFEF0B3}"/>
            </a:ext>
          </a:extLst>
        </xdr:cNvPr>
        <xdr:cNvSpPr txBox="1"/>
      </xdr:nvSpPr>
      <xdr:spPr>
        <a:xfrm>
          <a:off x="8067675" y="9829800"/>
          <a:ext cx="6677025" cy="1905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◎レバーのケチャップ煮◎</a:t>
          </a:r>
          <a:endParaRPr lang="ja-JP" altLang="ja-JP" sz="1200">
            <a:effectLst/>
            <a:latin typeface="07ロゴたいぷゴシック7" panose="02000600000000000000" pitchFamily="50" charset="-128"/>
            <a:ea typeface="07ロゴたいぷゴシック7" panose="02000600000000000000" pitchFamily="50" charset="-128"/>
          </a:endParaRPr>
        </a:p>
        <a:p>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a:t>
          </a:r>
          <a:r>
            <a:rPr kumimoji="1" lang="en-US"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4</a:t>
          </a:r>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人分の食材＞レバー</a:t>
          </a:r>
          <a:r>
            <a:rPr kumimoji="1" lang="en-US"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500g</a:t>
          </a:r>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　牛乳適量　片栗粉適量　ケチャップ</a:t>
          </a:r>
          <a:r>
            <a:rPr kumimoji="1" lang="en-US"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40g</a:t>
          </a:r>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　ソース</a:t>
          </a:r>
          <a:r>
            <a:rPr kumimoji="1" lang="en-US"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20g</a:t>
          </a:r>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　コンソメ</a:t>
          </a:r>
          <a:r>
            <a:rPr kumimoji="1" lang="en-US"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1</a:t>
          </a:r>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個</a:t>
          </a:r>
          <a:endParaRPr lang="ja-JP" altLang="ja-JP" sz="1200">
            <a:effectLst/>
            <a:latin typeface="07ロゴたいぷゴシック7" panose="02000600000000000000" pitchFamily="50" charset="-128"/>
            <a:ea typeface="07ロゴたいぷゴシック7" panose="02000600000000000000" pitchFamily="50" charset="-128"/>
          </a:endParaRPr>
        </a:p>
        <a:p>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＜作り方＞①レバーを洗い、牛乳に漬けてくさみを取ります。</a:t>
          </a:r>
          <a:endParaRPr lang="ja-JP" altLang="ja-JP" sz="1200">
            <a:effectLst/>
            <a:latin typeface="07ロゴたいぷゴシック7" panose="02000600000000000000" pitchFamily="50" charset="-128"/>
            <a:ea typeface="07ロゴたいぷゴシック7" panose="02000600000000000000" pitchFamily="50" charset="-128"/>
          </a:endParaRPr>
        </a:p>
        <a:p>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　　　　　②ザルにあけて、水気を拭きとり片栗粉をまぶして、油で色よく揚げます。</a:t>
          </a:r>
          <a:endParaRPr lang="ja-JP" altLang="ja-JP" sz="1200">
            <a:effectLst/>
            <a:latin typeface="07ロゴたいぷゴシック7" panose="02000600000000000000" pitchFamily="50" charset="-128"/>
            <a:ea typeface="07ロゴたいぷゴシック7" panose="02000600000000000000" pitchFamily="50" charset="-128"/>
          </a:endParaRPr>
        </a:p>
        <a:p>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　　　　　③ケチャップ、ソース、コンソメ、水を適量鍋に入れ火にかけ、レバーと絡めます。</a:t>
          </a:r>
          <a:endParaRPr lang="ja-JP" altLang="ja-JP" sz="1200">
            <a:effectLst/>
            <a:latin typeface="07ロゴたいぷゴシック7" panose="02000600000000000000" pitchFamily="50" charset="-128"/>
            <a:ea typeface="07ロゴたいぷゴシック7" panose="02000600000000000000" pitchFamily="50" charset="-128"/>
          </a:endParaRPr>
        </a:p>
        <a:p>
          <a:r>
            <a:rPr kumimoji="1" lang="en-US"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 ※</a:t>
          </a:r>
          <a:r>
            <a:rPr kumimoji="1" lang="ja-JP" altLang="ja-JP" sz="1200">
              <a:solidFill>
                <a:schemeClr val="dk1"/>
              </a:solidFill>
              <a:effectLst/>
              <a:latin typeface="07ロゴたいぷゴシック7" panose="02000600000000000000" pitchFamily="50" charset="-128"/>
              <a:ea typeface="07ロゴたいぷゴシック7" panose="02000600000000000000" pitchFamily="50" charset="-128"/>
              <a:cs typeface="+mn-cs"/>
            </a:rPr>
            <a:t>レバーの水分をしっかりとる事でカリカリになります。</a:t>
          </a:r>
          <a:endParaRPr lang="ja-JP" altLang="ja-JP" sz="1200">
            <a:effectLst/>
            <a:latin typeface="07ロゴたいぷゴシック7" panose="02000600000000000000" pitchFamily="50" charset="-128"/>
            <a:ea typeface="07ロゴたいぷゴシック7" panose="02000600000000000000" pitchFamily="50" charset="-128"/>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3</xdr:row>
      <xdr:rowOff>57150</xdr:rowOff>
    </xdr:from>
    <xdr:to>
      <xdr:col>6</xdr:col>
      <xdr:colOff>476250</xdr:colOff>
      <xdr:row>3</xdr:row>
      <xdr:rowOff>304800</xdr:rowOff>
    </xdr:to>
    <xdr:sp macro="" textlink="">
      <xdr:nvSpPr>
        <xdr:cNvPr id="5" name="楕円 4">
          <a:extLst>
            <a:ext uri="{FF2B5EF4-FFF2-40B4-BE49-F238E27FC236}">
              <a16:creationId xmlns:a16="http://schemas.microsoft.com/office/drawing/2014/main" id="{37E71369-0A63-4CCC-94F6-C724B7FE17C5}"/>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4</xdr:row>
      <xdr:rowOff>57150</xdr:rowOff>
    </xdr:from>
    <xdr:to>
      <xdr:col>6</xdr:col>
      <xdr:colOff>476250</xdr:colOff>
      <xdr:row>4</xdr:row>
      <xdr:rowOff>304800</xdr:rowOff>
    </xdr:to>
    <xdr:sp macro="" textlink="">
      <xdr:nvSpPr>
        <xdr:cNvPr id="6" name="楕円 5">
          <a:extLst>
            <a:ext uri="{FF2B5EF4-FFF2-40B4-BE49-F238E27FC236}">
              <a16:creationId xmlns:a16="http://schemas.microsoft.com/office/drawing/2014/main" id="{BAF14999-2BD0-4A57-A048-B31B6E88D711}"/>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5</xdr:row>
      <xdr:rowOff>57150</xdr:rowOff>
    </xdr:from>
    <xdr:to>
      <xdr:col>6</xdr:col>
      <xdr:colOff>476250</xdr:colOff>
      <xdr:row>5</xdr:row>
      <xdr:rowOff>304800</xdr:rowOff>
    </xdr:to>
    <xdr:sp macro="" textlink="">
      <xdr:nvSpPr>
        <xdr:cNvPr id="7" name="楕円 6">
          <a:extLst>
            <a:ext uri="{FF2B5EF4-FFF2-40B4-BE49-F238E27FC236}">
              <a16:creationId xmlns:a16="http://schemas.microsoft.com/office/drawing/2014/main" id="{11183FB5-283C-4AE8-8F27-3FC65DBC382A}"/>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6</xdr:row>
      <xdr:rowOff>57150</xdr:rowOff>
    </xdr:from>
    <xdr:to>
      <xdr:col>6</xdr:col>
      <xdr:colOff>476250</xdr:colOff>
      <xdr:row>6</xdr:row>
      <xdr:rowOff>304800</xdr:rowOff>
    </xdr:to>
    <xdr:sp macro="" textlink="">
      <xdr:nvSpPr>
        <xdr:cNvPr id="8" name="楕円 7">
          <a:extLst>
            <a:ext uri="{FF2B5EF4-FFF2-40B4-BE49-F238E27FC236}">
              <a16:creationId xmlns:a16="http://schemas.microsoft.com/office/drawing/2014/main" id="{F97D51E8-C1CA-4983-B518-43A68DF2DADB}"/>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8</xdr:row>
      <xdr:rowOff>57150</xdr:rowOff>
    </xdr:from>
    <xdr:to>
      <xdr:col>6</xdr:col>
      <xdr:colOff>476250</xdr:colOff>
      <xdr:row>8</xdr:row>
      <xdr:rowOff>304800</xdr:rowOff>
    </xdr:to>
    <xdr:sp macro="" textlink="">
      <xdr:nvSpPr>
        <xdr:cNvPr id="12" name="楕円 11">
          <a:extLst>
            <a:ext uri="{FF2B5EF4-FFF2-40B4-BE49-F238E27FC236}">
              <a16:creationId xmlns:a16="http://schemas.microsoft.com/office/drawing/2014/main" id="{BEE1AC9F-38ED-43EB-B18B-404922A1FF2B}"/>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9</xdr:row>
      <xdr:rowOff>57150</xdr:rowOff>
    </xdr:from>
    <xdr:to>
      <xdr:col>6</xdr:col>
      <xdr:colOff>476250</xdr:colOff>
      <xdr:row>9</xdr:row>
      <xdr:rowOff>304800</xdr:rowOff>
    </xdr:to>
    <xdr:sp macro="" textlink="">
      <xdr:nvSpPr>
        <xdr:cNvPr id="13" name="楕円 12">
          <a:extLst>
            <a:ext uri="{FF2B5EF4-FFF2-40B4-BE49-F238E27FC236}">
              <a16:creationId xmlns:a16="http://schemas.microsoft.com/office/drawing/2014/main" id="{483994D7-A237-45F9-BF73-AB427FE8BD8C}"/>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11</xdr:row>
      <xdr:rowOff>57150</xdr:rowOff>
    </xdr:from>
    <xdr:to>
      <xdr:col>6</xdr:col>
      <xdr:colOff>476250</xdr:colOff>
      <xdr:row>11</xdr:row>
      <xdr:rowOff>304800</xdr:rowOff>
    </xdr:to>
    <xdr:sp macro="" textlink="">
      <xdr:nvSpPr>
        <xdr:cNvPr id="15" name="楕円 14">
          <a:extLst>
            <a:ext uri="{FF2B5EF4-FFF2-40B4-BE49-F238E27FC236}">
              <a16:creationId xmlns:a16="http://schemas.microsoft.com/office/drawing/2014/main" id="{BF67931C-6D6F-4AB1-A3C5-32D281893F38}"/>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12</xdr:row>
      <xdr:rowOff>57150</xdr:rowOff>
    </xdr:from>
    <xdr:to>
      <xdr:col>6</xdr:col>
      <xdr:colOff>476250</xdr:colOff>
      <xdr:row>12</xdr:row>
      <xdr:rowOff>304800</xdr:rowOff>
    </xdr:to>
    <xdr:sp macro="" textlink="">
      <xdr:nvSpPr>
        <xdr:cNvPr id="16" name="楕円 15">
          <a:extLst>
            <a:ext uri="{FF2B5EF4-FFF2-40B4-BE49-F238E27FC236}">
              <a16:creationId xmlns:a16="http://schemas.microsoft.com/office/drawing/2014/main" id="{ADC3F513-B3BD-435B-8678-FAAB30C10755}"/>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14</xdr:row>
      <xdr:rowOff>57150</xdr:rowOff>
    </xdr:from>
    <xdr:to>
      <xdr:col>6</xdr:col>
      <xdr:colOff>476250</xdr:colOff>
      <xdr:row>14</xdr:row>
      <xdr:rowOff>304800</xdr:rowOff>
    </xdr:to>
    <xdr:sp macro="" textlink="">
      <xdr:nvSpPr>
        <xdr:cNvPr id="19" name="楕円 18">
          <a:extLst>
            <a:ext uri="{FF2B5EF4-FFF2-40B4-BE49-F238E27FC236}">
              <a16:creationId xmlns:a16="http://schemas.microsoft.com/office/drawing/2014/main" id="{F0D2BED1-01C7-4AAE-8715-380B38AC729F}"/>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15</xdr:row>
      <xdr:rowOff>57150</xdr:rowOff>
    </xdr:from>
    <xdr:to>
      <xdr:col>6</xdr:col>
      <xdr:colOff>476250</xdr:colOff>
      <xdr:row>15</xdr:row>
      <xdr:rowOff>304800</xdr:rowOff>
    </xdr:to>
    <xdr:sp macro="" textlink="">
      <xdr:nvSpPr>
        <xdr:cNvPr id="20" name="楕円 19">
          <a:extLst>
            <a:ext uri="{FF2B5EF4-FFF2-40B4-BE49-F238E27FC236}">
              <a16:creationId xmlns:a16="http://schemas.microsoft.com/office/drawing/2014/main" id="{EB0E5328-526A-478E-9B5B-25D512CED5C5}"/>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16</xdr:row>
      <xdr:rowOff>57150</xdr:rowOff>
    </xdr:from>
    <xdr:to>
      <xdr:col>6</xdr:col>
      <xdr:colOff>476250</xdr:colOff>
      <xdr:row>16</xdr:row>
      <xdr:rowOff>304800</xdr:rowOff>
    </xdr:to>
    <xdr:sp macro="" textlink="">
      <xdr:nvSpPr>
        <xdr:cNvPr id="21" name="楕円 20">
          <a:extLst>
            <a:ext uri="{FF2B5EF4-FFF2-40B4-BE49-F238E27FC236}">
              <a16:creationId xmlns:a16="http://schemas.microsoft.com/office/drawing/2014/main" id="{0A9C6A5B-8EE5-4ADB-AD9A-04D178BD1CCB}"/>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17</xdr:row>
      <xdr:rowOff>57150</xdr:rowOff>
    </xdr:from>
    <xdr:to>
      <xdr:col>6</xdr:col>
      <xdr:colOff>476250</xdr:colOff>
      <xdr:row>17</xdr:row>
      <xdr:rowOff>304800</xdr:rowOff>
    </xdr:to>
    <xdr:sp macro="" textlink="">
      <xdr:nvSpPr>
        <xdr:cNvPr id="22" name="楕円 21">
          <a:extLst>
            <a:ext uri="{FF2B5EF4-FFF2-40B4-BE49-F238E27FC236}">
              <a16:creationId xmlns:a16="http://schemas.microsoft.com/office/drawing/2014/main" id="{EBD79992-4701-4F98-BD19-4ECF369C85BD}"/>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18</xdr:row>
      <xdr:rowOff>57150</xdr:rowOff>
    </xdr:from>
    <xdr:to>
      <xdr:col>6</xdr:col>
      <xdr:colOff>476250</xdr:colOff>
      <xdr:row>18</xdr:row>
      <xdr:rowOff>304800</xdr:rowOff>
    </xdr:to>
    <xdr:sp macro="" textlink="">
      <xdr:nvSpPr>
        <xdr:cNvPr id="23" name="楕円 22">
          <a:extLst>
            <a:ext uri="{FF2B5EF4-FFF2-40B4-BE49-F238E27FC236}">
              <a16:creationId xmlns:a16="http://schemas.microsoft.com/office/drawing/2014/main" id="{0F1A3C90-3CA3-4717-9484-47E882630CB1}"/>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22</xdr:row>
      <xdr:rowOff>57150</xdr:rowOff>
    </xdr:from>
    <xdr:to>
      <xdr:col>6</xdr:col>
      <xdr:colOff>476250</xdr:colOff>
      <xdr:row>22</xdr:row>
      <xdr:rowOff>304800</xdr:rowOff>
    </xdr:to>
    <xdr:sp macro="" textlink="">
      <xdr:nvSpPr>
        <xdr:cNvPr id="29" name="楕円 28">
          <a:extLst>
            <a:ext uri="{FF2B5EF4-FFF2-40B4-BE49-F238E27FC236}">
              <a16:creationId xmlns:a16="http://schemas.microsoft.com/office/drawing/2014/main" id="{5CE552A5-1694-49A5-8794-9000D3581081}"/>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23</xdr:row>
      <xdr:rowOff>57150</xdr:rowOff>
    </xdr:from>
    <xdr:to>
      <xdr:col>6</xdr:col>
      <xdr:colOff>476250</xdr:colOff>
      <xdr:row>23</xdr:row>
      <xdr:rowOff>304800</xdr:rowOff>
    </xdr:to>
    <xdr:sp macro="" textlink="">
      <xdr:nvSpPr>
        <xdr:cNvPr id="30" name="楕円 29">
          <a:extLst>
            <a:ext uri="{FF2B5EF4-FFF2-40B4-BE49-F238E27FC236}">
              <a16:creationId xmlns:a16="http://schemas.microsoft.com/office/drawing/2014/main" id="{D5FE6B05-88BB-4D77-AA24-8A46A11C5BD8}"/>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24</xdr:row>
      <xdr:rowOff>57150</xdr:rowOff>
    </xdr:from>
    <xdr:to>
      <xdr:col>6</xdr:col>
      <xdr:colOff>476250</xdr:colOff>
      <xdr:row>24</xdr:row>
      <xdr:rowOff>304800</xdr:rowOff>
    </xdr:to>
    <xdr:sp macro="" textlink="">
      <xdr:nvSpPr>
        <xdr:cNvPr id="31" name="楕円 30">
          <a:extLst>
            <a:ext uri="{FF2B5EF4-FFF2-40B4-BE49-F238E27FC236}">
              <a16:creationId xmlns:a16="http://schemas.microsoft.com/office/drawing/2014/main" id="{5B24EA86-2A33-4512-B03D-5F34757085E7}"/>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3</xdr:row>
      <xdr:rowOff>47625</xdr:rowOff>
    </xdr:from>
    <xdr:to>
      <xdr:col>7</xdr:col>
      <xdr:colOff>457200</xdr:colOff>
      <xdr:row>3</xdr:row>
      <xdr:rowOff>295275</xdr:rowOff>
    </xdr:to>
    <xdr:sp macro="" textlink="">
      <xdr:nvSpPr>
        <xdr:cNvPr id="39" name="楕円 38">
          <a:extLst>
            <a:ext uri="{FF2B5EF4-FFF2-40B4-BE49-F238E27FC236}">
              <a16:creationId xmlns:a16="http://schemas.microsoft.com/office/drawing/2014/main" id="{05AFD3BA-41AB-4624-9EDE-0B6591E365C1}"/>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4</xdr:row>
      <xdr:rowOff>47625</xdr:rowOff>
    </xdr:from>
    <xdr:to>
      <xdr:col>7</xdr:col>
      <xdr:colOff>457200</xdr:colOff>
      <xdr:row>4</xdr:row>
      <xdr:rowOff>295275</xdr:rowOff>
    </xdr:to>
    <xdr:sp macro="" textlink="">
      <xdr:nvSpPr>
        <xdr:cNvPr id="40" name="楕円 39">
          <a:extLst>
            <a:ext uri="{FF2B5EF4-FFF2-40B4-BE49-F238E27FC236}">
              <a16:creationId xmlns:a16="http://schemas.microsoft.com/office/drawing/2014/main" id="{04423760-B5C9-44FA-96E9-EFEF28837C07}"/>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5</xdr:row>
      <xdr:rowOff>47625</xdr:rowOff>
    </xdr:from>
    <xdr:to>
      <xdr:col>7</xdr:col>
      <xdr:colOff>457200</xdr:colOff>
      <xdr:row>5</xdr:row>
      <xdr:rowOff>295275</xdr:rowOff>
    </xdr:to>
    <xdr:sp macro="" textlink="">
      <xdr:nvSpPr>
        <xdr:cNvPr id="41" name="楕円 40">
          <a:extLst>
            <a:ext uri="{FF2B5EF4-FFF2-40B4-BE49-F238E27FC236}">
              <a16:creationId xmlns:a16="http://schemas.microsoft.com/office/drawing/2014/main" id="{2BF41F67-92C4-4914-8480-6CBCEDC53B4C}"/>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6</xdr:row>
      <xdr:rowOff>47625</xdr:rowOff>
    </xdr:from>
    <xdr:to>
      <xdr:col>7</xdr:col>
      <xdr:colOff>457200</xdr:colOff>
      <xdr:row>6</xdr:row>
      <xdr:rowOff>295275</xdr:rowOff>
    </xdr:to>
    <xdr:sp macro="" textlink="">
      <xdr:nvSpPr>
        <xdr:cNvPr id="42" name="楕円 41">
          <a:extLst>
            <a:ext uri="{FF2B5EF4-FFF2-40B4-BE49-F238E27FC236}">
              <a16:creationId xmlns:a16="http://schemas.microsoft.com/office/drawing/2014/main" id="{9BD477F2-28CB-437D-8D1E-E89A2E94926C}"/>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8</xdr:row>
      <xdr:rowOff>47625</xdr:rowOff>
    </xdr:from>
    <xdr:to>
      <xdr:col>7</xdr:col>
      <xdr:colOff>457200</xdr:colOff>
      <xdr:row>8</xdr:row>
      <xdr:rowOff>295275</xdr:rowOff>
    </xdr:to>
    <xdr:sp macro="" textlink="">
      <xdr:nvSpPr>
        <xdr:cNvPr id="46" name="楕円 45">
          <a:extLst>
            <a:ext uri="{FF2B5EF4-FFF2-40B4-BE49-F238E27FC236}">
              <a16:creationId xmlns:a16="http://schemas.microsoft.com/office/drawing/2014/main" id="{A9891FC7-0ED4-4FA8-AF6B-E7FD4C816273}"/>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9</xdr:row>
      <xdr:rowOff>47625</xdr:rowOff>
    </xdr:from>
    <xdr:to>
      <xdr:col>7</xdr:col>
      <xdr:colOff>457200</xdr:colOff>
      <xdr:row>9</xdr:row>
      <xdr:rowOff>295275</xdr:rowOff>
    </xdr:to>
    <xdr:sp macro="" textlink="">
      <xdr:nvSpPr>
        <xdr:cNvPr id="47" name="楕円 46">
          <a:extLst>
            <a:ext uri="{FF2B5EF4-FFF2-40B4-BE49-F238E27FC236}">
              <a16:creationId xmlns:a16="http://schemas.microsoft.com/office/drawing/2014/main" id="{F2E54573-C8ED-4064-AA1D-94E07B3B7D7A}"/>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11</xdr:row>
      <xdr:rowOff>47625</xdr:rowOff>
    </xdr:from>
    <xdr:to>
      <xdr:col>7</xdr:col>
      <xdr:colOff>457200</xdr:colOff>
      <xdr:row>11</xdr:row>
      <xdr:rowOff>295275</xdr:rowOff>
    </xdr:to>
    <xdr:sp macro="" textlink="">
      <xdr:nvSpPr>
        <xdr:cNvPr id="49" name="楕円 48">
          <a:extLst>
            <a:ext uri="{FF2B5EF4-FFF2-40B4-BE49-F238E27FC236}">
              <a16:creationId xmlns:a16="http://schemas.microsoft.com/office/drawing/2014/main" id="{F6AFE73D-AE0C-43C1-8CF4-363313C5F6E1}"/>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47625</xdr:rowOff>
    </xdr:from>
    <xdr:to>
      <xdr:col>7</xdr:col>
      <xdr:colOff>457200</xdr:colOff>
      <xdr:row>12</xdr:row>
      <xdr:rowOff>295275</xdr:rowOff>
    </xdr:to>
    <xdr:sp macro="" textlink="">
      <xdr:nvSpPr>
        <xdr:cNvPr id="50" name="楕円 49">
          <a:extLst>
            <a:ext uri="{FF2B5EF4-FFF2-40B4-BE49-F238E27FC236}">
              <a16:creationId xmlns:a16="http://schemas.microsoft.com/office/drawing/2014/main" id="{BDC78782-DDC9-46C0-B333-5A786A3951D3}"/>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14</xdr:row>
      <xdr:rowOff>47625</xdr:rowOff>
    </xdr:from>
    <xdr:to>
      <xdr:col>7</xdr:col>
      <xdr:colOff>457200</xdr:colOff>
      <xdr:row>14</xdr:row>
      <xdr:rowOff>295275</xdr:rowOff>
    </xdr:to>
    <xdr:sp macro="" textlink="">
      <xdr:nvSpPr>
        <xdr:cNvPr id="53" name="楕円 52">
          <a:extLst>
            <a:ext uri="{FF2B5EF4-FFF2-40B4-BE49-F238E27FC236}">
              <a16:creationId xmlns:a16="http://schemas.microsoft.com/office/drawing/2014/main" id="{5C9A10C2-A14C-49C2-96FF-69A29D164D99}"/>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47625</xdr:rowOff>
    </xdr:from>
    <xdr:to>
      <xdr:col>7</xdr:col>
      <xdr:colOff>457200</xdr:colOff>
      <xdr:row>15</xdr:row>
      <xdr:rowOff>295275</xdr:rowOff>
    </xdr:to>
    <xdr:sp macro="" textlink="">
      <xdr:nvSpPr>
        <xdr:cNvPr id="54" name="楕円 53">
          <a:extLst>
            <a:ext uri="{FF2B5EF4-FFF2-40B4-BE49-F238E27FC236}">
              <a16:creationId xmlns:a16="http://schemas.microsoft.com/office/drawing/2014/main" id="{10972A64-70D8-42A7-AEEB-56E8384C5345}"/>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16</xdr:row>
      <xdr:rowOff>47625</xdr:rowOff>
    </xdr:from>
    <xdr:to>
      <xdr:col>7</xdr:col>
      <xdr:colOff>457200</xdr:colOff>
      <xdr:row>16</xdr:row>
      <xdr:rowOff>295275</xdr:rowOff>
    </xdr:to>
    <xdr:sp macro="" textlink="">
      <xdr:nvSpPr>
        <xdr:cNvPr id="55" name="楕円 54">
          <a:extLst>
            <a:ext uri="{FF2B5EF4-FFF2-40B4-BE49-F238E27FC236}">
              <a16:creationId xmlns:a16="http://schemas.microsoft.com/office/drawing/2014/main" id="{96EBC468-9062-46AF-ABAD-E9CD60AEC830}"/>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17</xdr:row>
      <xdr:rowOff>47625</xdr:rowOff>
    </xdr:from>
    <xdr:to>
      <xdr:col>7</xdr:col>
      <xdr:colOff>457200</xdr:colOff>
      <xdr:row>17</xdr:row>
      <xdr:rowOff>295275</xdr:rowOff>
    </xdr:to>
    <xdr:sp macro="" textlink="">
      <xdr:nvSpPr>
        <xdr:cNvPr id="56" name="楕円 55">
          <a:extLst>
            <a:ext uri="{FF2B5EF4-FFF2-40B4-BE49-F238E27FC236}">
              <a16:creationId xmlns:a16="http://schemas.microsoft.com/office/drawing/2014/main" id="{72EF1A6E-BBD3-48A3-A609-486DC9D1EC4D}"/>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47625</xdr:rowOff>
    </xdr:from>
    <xdr:to>
      <xdr:col>7</xdr:col>
      <xdr:colOff>457200</xdr:colOff>
      <xdr:row>18</xdr:row>
      <xdr:rowOff>295275</xdr:rowOff>
    </xdr:to>
    <xdr:sp macro="" textlink="">
      <xdr:nvSpPr>
        <xdr:cNvPr id="57" name="楕円 56">
          <a:extLst>
            <a:ext uri="{FF2B5EF4-FFF2-40B4-BE49-F238E27FC236}">
              <a16:creationId xmlns:a16="http://schemas.microsoft.com/office/drawing/2014/main" id="{295530E5-4D3F-4DC6-A358-DF663D5BD3A8}"/>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21</xdr:row>
      <xdr:rowOff>47625</xdr:rowOff>
    </xdr:from>
    <xdr:to>
      <xdr:col>7</xdr:col>
      <xdr:colOff>457200</xdr:colOff>
      <xdr:row>21</xdr:row>
      <xdr:rowOff>295275</xdr:rowOff>
    </xdr:to>
    <xdr:sp macro="" textlink="">
      <xdr:nvSpPr>
        <xdr:cNvPr id="62" name="楕円 61">
          <a:extLst>
            <a:ext uri="{FF2B5EF4-FFF2-40B4-BE49-F238E27FC236}">
              <a16:creationId xmlns:a16="http://schemas.microsoft.com/office/drawing/2014/main" id="{8653B923-B8CE-40DC-AEAF-8BE1E736E035}"/>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22</xdr:row>
      <xdr:rowOff>47625</xdr:rowOff>
    </xdr:from>
    <xdr:to>
      <xdr:col>7</xdr:col>
      <xdr:colOff>457200</xdr:colOff>
      <xdr:row>22</xdr:row>
      <xdr:rowOff>295275</xdr:rowOff>
    </xdr:to>
    <xdr:sp macro="" textlink="">
      <xdr:nvSpPr>
        <xdr:cNvPr id="63" name="楕円 62">
          <a:extLst>
            <a:ext uri="{FF2B5EF4-FFF2-40B4-BE49-F238E27FC236}">
              <a16:creationId xmlns:a16="http://schemas.microsoft.com/office/drawing/2014/main" id="{B8854E48-2963-4132-98C1-9CBC1106D2E6}"/>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23</xdr:row>
      <xdr:rowOff>47625</xdr:rowOff>
    </xdr:from>
    <xdr:to>
      <xdr:col>7</xdr:col>
      <xdr:colOff>457200</xdr:colOff>
      <xdr:row>23</xdr:row>
      <xdr:rowOff>295275</xdr:rowOff>
    </xdr:to>
    <xdr:sp macro="" textlink="">
      <xdr:nvSpPr>
        <xdr:cNvPr id="64" name="楕円 63">
          <a:extLst>
            <a:ext uri="{FF2B5EF4-FFF2-40B4-BE49-F238E27FC236}">
              <a16:creationId xmlns:a16="http://schemas.microsoft.com/office/drawing/2014/main" id="{8FC0A8C2-9274-4E67-8C5B-C971CE1FD8DA}"/>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24</xdr:row>
      <xdr:rowOff>47625</xdr:rowOff>
    </xdr:from>
    <xdr:to>
      <xdr:col>7</xdr:col>
      <xdr:colOff>457200</xdr:colOff>
      <xdr:row>24</xdr:row>
      <xdr:rowOff>295275</xdr:rowOff>
    </xdr:to>
    <xdr:sp macro="" textlink="">
      <xdr:nvSpPr>
        <xdr:cNvPr id="65" name="楕円 64">
          <a:extLst>
            <a:ext uri="{FF2B5EF4-FFF2-40B4-BE49-F238E27FC236}">
              <a16:creationId xmlns:a16="http://schemas.microsoft.com/office/drawing/2014/main" id="{B9AC75AF-D703-4E6A-BE1D-2C7B491C92C6}"/>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4</xdr:row>
      <xdr:rowOff>38100</xdr:rowOff>
    </xdr:from>
    <xdr:to>
      <xdr:col>8</xdr:col>
      <xdr:colOff>457200</xdr:colOff>
      <xdr:row>4</xdr:row>
      <xdr:rowOff>285750</xdr:rowOff>
    </xdr:to>
    <xdr:sp macro="" textlink="">
      <xdr:nvSpPr>
        <xdr:cNvPr id="11" name="楕円 10">
          <a:extLst>
            <a:ext uri="{FF2B5EF4-FFF2-40B4-BE49-F238E27FC236}">
              <a16:creationId xmlns:a16="http://schemas.microsoft.com/office/drawing/2014/main" id="{9C3B3D47-9552-41B5-BBAD-0348ACA2362B}"/>
            </a:ext>
          </a:extLst>
        </xdr:cNvPr>
        <xdr:cNvSpPr/>
      </xdr:nvSpPr>
      <xdr:spPr>
        <a:xfrm>
          <a:off x="8067675" y="139065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5</xdr:row>
      <xdr:rowOff>38100</xdr:rowOff>
    </xdr:from>
    <xdr:to>
      <xdr:col>8</xdr:col>
      <xdr:colOff>438150</xdr:colOff>
      <xdr:row>5</xdr:row>
      <xdr:rowOff>285750</xdr:rowOff>
    </xdr:to>
    <xdr:sp macro="" textlink="">
      <xdr:nvSpPr>
        <xdr:cNvPr id="25" name="楕円 24">
          <a:extLst>
            <a:ext uri="{FF2B5EF4-FFF2-40B4-BE49-F238E27FC236}">
              <a16:creationId xmlns:a16="http://schemas.microsoft.com/office/drawing/2014/main" id="{81E03377-6CE7-4A5A-84A9-39D7680D1DFE}"/>
            </a:ext>
          </a:extLst>
        </xdr:cNvPr>
        <xdr:cNvSpPr/>
      </xdr:nvSpPr>
      <xdr:spPr>
        <a:xfrm>
          <a:off x="8048625" y="173355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6</xdr:row>
      <xdr:rowOff>47625</xdr:rowOff>
    </xdr:from>
    <xdr:to>
      <xdr:col>8</xdr:col>
      <xdr:colOff>438150</xdr:colOff>
      <xdr:row>6</xdr:row>
      <xdr:rowOff>295275</xdr:rowOff>
    </xdr:to>
    <xdr:sp macro="" textlink="">
      <xdr:nvSpPr>
        <xdr:cNvPr id="32" name="楕円 31">
          <a:extLst>
            <a:ext uri="{FF2B5EF4-FFF2-40B4-BE49-F238E27FC236}">
              <a16:creationId xmlns:a16="http://schemas.microsoft.com/office/drawing/2014/main" id="{B119503A-D4AD-474E-8C08-1CF92A42645F}"/>
            </a:ext>
          </a:extLst>
        </xdr:cNvPr>
        <xdr:cNvSpPr/>
      </xdr:nvSpPr>
      <xdr:spPr>
        <a:xfrm>
          <a:off x="8048625" y="20859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8</xdr:row>
      <xdr:rowOff>38100</xdr:rowOff>
    </xdr:from>
    <xdr:to>
      <xdr:col>8</xdr:col>
      <xdr:colOff>438150</xdr:colOff>
      <xdr:row>8</xdr:row>
      <xdr:rowOff>285750</xdr:rowOff>
    </xdr:to>
    <xdr:sp macro="" textlink="">
      <xdr:nvSpPr>
        <xdr:cNvPr id="36" name="楕円 35">
          <a:extLst>
            <a:ext uri="{FF2B5EF4-FFF2-40B4-BE49-F238E27FC236}">
              <a16:creationId xmlns:a16="http://schemas.microsoft.com/office/drawing/2014/main" id="{74D13E78-9E24-4180-A818-79CF2D476EE3}"/>
            </a:ext>
          </a:extLst>
        </xdr:cNvPr>
        <xdr:cNvSpPr/>
      </xdr:nvSpPr>
      <xdr:spPr>
        <a:xfrm>
          <a:off x="8048625" y="276225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11</xdr:row>
      <xdr:rowOff>38100</xdr:rowOff>
    </xdr:from>
    <xdr:to>
      <xdr:col>8</xdr:col>
      <xdr:colOff>438150</xdr:colOff>
      <xdr:row>11</xdr:row>
      <xdr:rowOff>285750</xdr:rowOff>
    </xdr:to>
    <xdr:sp macro="" textlink="">
      <xdr:nvSpPr>
        <xdr:cNvPr id="59" name="楕円 58">
          <a:extLst>
            <a:ext uri="{FF2B5EF4-FFF2-40B4-BE49-F238E27FC236}">
              <a16:creationId xmlns:a16="http://schemas.microsoft.com/office/drawing/2014/main" id="{E8B046CA-D66B-429A-A4DB-AEC3C9342014}"/>
            </a:ext>
          </a:extLst>
        </xdr:cNvPr>
        <xdr:cNvSpPr/>
      </xdr:nvSpPr>
      <xdr:spPr>
        <a:xfrm>
          <a:off x="8048625" y="379095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12</xdr:row>
      <xdr:rowOff>38100</xdr:rowOff>
    </xdr:from>
    <xdr:to>
      <xdr:col>8</xdr:col>
      <xdr:colOff>438150</xdr:colOff>
      <xdr:row>12</xdr:row>
      <xdr:rowOff>285750</xdr:rowOff>
    </xdr:to>
    <xdr:sp macro="" textlink="">
      <xdr:nvSpPr>
        <xdr:cNvPr id="66" name="楕円 65">
          <a:extLst>
            <a:ext uri="{FF2B5EF4-FFF2-40B4-BE49-F238E27FC236}">
              <a16:creationId xmlns:a16="http://schemas.microsoft.com/office/drawing/2014/main" id="{9E3E9D08-F71B-4894-9A4B-FB5BC3E0B9E3}"/>
            </a:ext>
          </a:extLst>
        </xdr:cNvPr>
        <xdr:cNvSpPr/>
      </xdr:nvSpPr>
      <xdr:spPr>
        <a:xfrm>
          <a:off x="8048625" y="413385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14</xdr:row>
      <xdr:rowOff>38100</xdr:rowOff>
    </xdr:from>
    <xdr:to>
      <xdr:col>8</xdr:col>
      <xdr:colOff>438150</xdr:colOff>
      <xdr:row>14</xdr:row>
      <xdr:rowOff>285750</xdr:rowOff>
    </xdr:to>
    <xdr:sp macro="" textlink="">
      <xdr:nvSpPr>
        <xdr:cNvPr id="73" name="楕円 72">
          <a:extLst>
            <a:ext uri="{FF2B5EF4-FFF2-40B4-BE49-F238E27FC236}">
              <a16:creationId xmlns:a16="http://schemas.microsoft.com/office/drawing/2014/main" id="{318A9EF5-391C-4C53-BF5A-5D35E905224B}"/>
            </a:ext>
          </a:extLst>
        </xdr:cNvPr>
        <xdr:cNvSpPr/>
      </xdr:nvSpPr>
      <xdr:spPr>
        <a:xfrm>
          <a:off x="8048625" y="481965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16</xdr:row>
      <xdr:rowOff>28575</xdr:rowOff>
    </xdr:from>
    <xdr:to>
      <xdr:col>8</xdr:col>
      <xdr:colOff>438150</xdr:colOff>
      <xdr:row>16</xdr:row>
      <xdr:rowOff>276225</xdr:rowOff>
    </xdr:to>
    <xdr:sp macro="" textlink="">
      <xdr:nvSpPr>
        <xdr:cNvPr id="80" name="楕円 79">
          <a:extLst>
            <a:ext uri="{FF2B5EF4-FFF2-40B4-BE49-F238E27FC236}">
              <a16:creationId xmlns:a16="http://schemas.microsoft.com/office/drawing/2014/main" id="{5CA920D7-0891-47DD-BE1D-33F3A4FDA75F}"/>
            </a:ext>
          </a:extLst>
        </xdr:cNvPr>
        <xdr:cNvSpPr/>
      </xdr:nvSpPr>
      <xdr:spPr>
        <a:xfrm>
          <a:off x="8048625" y="549592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17</xdr:row>
      <xdr:rowOff>47625</xdr:rowOff>
    </xdr:from>
    <xdr:to>
      <xdr:col>8</xdr:col>
      <xdr:colOff>438150</xdr:colOff>
      <xdr:row>17</xdr:row>
      <xdr:rowOff>295275</xdr:rowOff>
    </xdr:to>
    <xdr:sp macro="" textlink="">
      <xdr:nvSpPr>
        <xdr:cNvPr id="81" name="楕円 80">
          <a:extLst>
            <a:ext uri="{FF2B5EF4-FFF2-40B4-BE49-F238E27FC236}">
              <a16:creationId xmlns:a16="http://schemas.microsoft.com/office/drawing/2014/main" id="{9D36929F-24B7-4BB8-9B43-64B20B392C02}"/>
            </a:ext>
          </a:extLst>
        </xdr:cNvPr>
        <xdr:cNvSpPr/>
      </xdr:nvSpPr>
      <xdr:spPr>
        <a:xfrm>
          <a:off x="8048625" y="58578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18</xdr:row>
      <xdr:rowOff>38100</xdr:rowOff>
    </xdr:from>
    <xdr:to>
      <xdr:col>8</xdr:col>
      <xdr:colOff>438150</xdr:colOff>
      <xdr:row>18</xdr:row>
      <xdr:rowOff>285750</xdr:rowOff>
    </xdr:to>
    <xdr:sp macro="" textlink="">
      <xdr:nvSpPr>
        <xdr:cNvPr id="82" name="楕円 81">
          <a:extLst>
            <a:ext uri="{FF2B5EF4-FFF2-40B4-BE49-F238E27FC236}">
              <a16:creationId xmlns:a16="http://schemas.microsoft.com/office/drawing/2014/main" id="{6B7E4026-B9F6-4D68-A16B-1DFB40BDD983}"/>
            </a:ext>
          </a:extLst>
        </xdr:cNvPr>
        <xdr:cNvSpPr/>
      </xdr:nvSpPr>
      <xdr:spPr>
        <a:xfrm>
          <a:off x="8048625" y="619125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21</xdr:row>
      <xdr:rowOff>19050</xdr:rowOff>
    </xdr:from>
    <xdr:to>
      <xdr:col>8</xdr:col>
      <xdr:colOff>438150</xdr:colOff>
      <xdr:row>21</xdr:row>
      <xdr:rowOff>266700</xdr:rowOff>
    </xdr:to>
    <xdr:sp macro="" textlink="">
      <xdr:nvSpPr>
        <xdr:cNvPr id="86" name="楕円 85">
          <a:extLst>
            <a:ext uri="{FF2B5EF4-FFF2-40B4-BE49-F238E27FC236}">
              <a16:creationId xmlns:a16="http://schemas.microsoft.com/office/drawing/2014/main" id="{C9764A6E-A519-485D-9D76-AA843975ECA6}"/>
            </a:ext>
          </a:extLst>
        </xdr:cNvPr>
        <xdr:cNvSpPr/>
      </xdr:nvSpPr>
      <xdr:spPr>
        <a:xfrm>
          <a:off x="8048625" y="7200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22</xdr:row>
      <xdr:rowOff>28575</xdr:rowOff>
    </xdr:from>
    <xdr:to>
      <xdr:col>8</xdr:col>
      <xdr:colOff>457200</xdr:colOff>
      <xdr:row>22</xdr:row>
      <xdr:rowOff>276225</xdr:rowOff>
    </xdr:to>
    <xdr:sp macro="" textlink="">
      <xdr:nvSpPr>
        <xdr:cNvPr id="87" name="楕円 86">
          <a:extLst>
            <a:ext uri="{FF2B5EF4-FFF2-40B4-BE49-F238E27FC236}">
              <a16:creationId xmlns:a16="http://schemas.microsoft.com/office/drawing/2014/main" id="{A8AB25C2-DAD0-47A2-B827-5CDAE3FD75CE}"/>
            </a:ext>
          </a:extLst>
        </xdr:cNvPr>
        <xdr:cNvSpPr/>
      </xdr:nvSpPr>
      <xdr:spPr>
        <a:xfrm>
          <a:off x="8067675" y="755332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23</xdr:row>
      <xdr:rowOff>28575</xdr:rowOff>
    </xdr:from>
    <xdr:to>
      <xdr:col>10</xdr:col>
      <xdr:colOff>447675</xdr:colOff>
      <xdr:row>23</xdr:row>
      <xdr:rowOff>276225</xdr:rowOff>
    </xdr:to>
    <xdr:sp macro="" textlink="">
      <xdr:nvSpPr>
        <xdr:cNvPr id="88" name="楕円 87">
          <a:extLst>
            <a:ext uri="{FF2B5EF4-FFF2-40B4-BE49-F238E27FC236}">
              <a16:creationId xmlns:a16="http://schemas.microsoft.com/office/drawing/2014/main" id="{BE6D750D-404C-4390-93BB-B60BD8AD3521}"/>
            </a:ext>
          </a:extLst>
        </xdr:cNvPr>
        <xdr:cNvSpPr/>
      </xdr:nvSpPr>
      <xdr:spPr>
        <a:xfrm>
          <a:off x="9429750" y="789622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24</xdr:row>
      <xdr:rowOff>0</xdr:rowOff>
    </xdr:from>
    <xdr:to>
      <xdr:col>8</xdr:col>
      <xdr:colOff>438150</xdr:colOff>
      <xdr:row>24</xdr:row>
      <xdr:rowOff>247650</xdr:rowOff>
    </xdr:to>
    <xdr:sp macro="" textlink="">
      <xdr:nvSpPr>
        <xdr:cNvPr id="89" name="楕円 88">
          <a:extLst>
            <a:ext uri="{FF2B5EF4-FFF2-40B4-BE49-F238E27FC236}">
              <a16:creationId xmlns:a16="http://schemas.microsoft.com/office/drawing/2014/main" id="{1DCC0850-0A2D-43F4-9BD6-50F3C01759CD}"/>
            </a:ext>
          </a:extLst>
        </xdr:cNvPr>
        <xdr:cNvSpPr/>
      </xdr:nvSpPr>
      <xdr:spPr>
        <a:xfrm>
          <a:off x="8048625" y="66675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2</xdr:row>
      <xdr:rowOff>57150</xdr:rowOff>
    </xdr:from>
    <xdr:to>
      <xdr:col>6</xdr:col>
      <xdr:colOff>476250</xdr:colOff>
      <xdr:row>2</xdr:row>
      <xdr:rowOff>304800</xdr:rowOff>
    </xdr:to>
    <xdr:sp macro="" textlink="">
      <xdr:nvSpPr>
        <xdr:cNvPr id="90" name="楕円 89">
          <a:extLst>
            <a:ext uri="{FF2B5EF4-FFF2-40B4-BE49-F238E27FC236}">
              <a16:creationId xmlns:a16="http://schemas.microsoft.com/office/drawing/2014/main" id="{E992B56D-2C0A-4683-8B06-E926438A903F}"/>
            </a:ext>
          </a:extLst>
        </xdr:cNvPr>
        <xdr:cNvSpPr/>
      </xdr:nvSpPr>
      <xdr:spPr>
        <a:xfrm>
          <a:off x="6715125" y="7239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xdr:row>
      <xdr:rowOff>47625</xdr:rowOff>
    </xdr:from>
    <xdr:to>
      <xdr:col>7</xdr:col>
      <xdr:colOff>457200</xdr:colOff>
      <xdr:row>2</xdr:row>
      <xdr:rowOff>295275</xdr:rowOff>
    </xdr:to>
    <xdr:sp macro="" textlink="">
      <xdr:nvSpPr>
        <xdr:cNvPr id="91" name="楕円 90">
          <a:extLst>
            <a:ext uri="{FF2B5EF4-FFF2-40B4-BE49-F238E27FC236}">
              <a16:creationId xmlns:a16="http://schemas.microsoft.com/office/drawing/2014/main" id="{9A057406-0872-4295-9DC1-E8A22D94787C}"/>
            </a:ext>
          </a:extLst>
        </xdr:cNvPr>
        <xdr:cNvSpPr/>
      </xdr:nvSpPr>
      <xdr:spPr>
        <a:xfrm>
          <a:off x="73818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3</xdr:row>
      <xdr:rowOff>19051</xdr:rowOff>
    </xdr:from>
    <xdr:to>
      <xdr:col>3</xdr:col>
      <xdr:colOff>523875</xdr:colOff>
      <xdr:row>3</xdr:row>
      <xdr:rowOff>171451</xdr:rowOff>
    </xdr:to>
    <xdr:sp macro="" textlink="">
      <xdr:nvSpPr>
        <xdr:cNvPr id="37" name="テキスト ボックス 36">
          <a:extLst>
            <a:ext uri="{FF2B5EF4-FFF2-40B4-BE49-F238E27FC236}">
              <a16:creationId xmlns:a16="http://schemas.microsoft.com/office/drawing/2014/main" id="{A4C5669E-41DE-F84A-E9D8-78D19BD31279}"/>
            </a:ext>
          </a:extLst>
        </xdr:cNvPr>
        <xdr:cNvSpPr txBox="1"/>
      </xdr:nvSpPr>
      <xdr:spPr>
        <a:xfrm>
          <a:off x="1095375" y="1028701"/>
          <a:ext cx="485775" cy="152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節分</a:t>
          </a:r>
        </a:p>
      </xdr:txBody>
    </xdr:sp>
    <xdr:clientData/>
  </xdr:twoCellAnchor>
  <xdr:twoCellAnchor>
    <xdr:from>
      <xdr:col>3</xdr:col>
      <xdr:colOff>28575</xdr:colOff>
      <xdr:row>4</xdr:row>
      <xdr:rowOff>19050</xdr:rowOff>
    </xdr:from>
    <xdr:to>
      <xdr:col>3</xdr:col>
      <xdr:colOff>552450</xdr:colOff>
      <xdr:row>4</xdr:row>
      <xdr:rowOff>190500</xdr:rowOff>
    </xdr:to>
    <xdr:sp macro="" textlink="">
      <xdr:nvSpPr>
        <xdr:cNvPr id="92" name="テキスト ボックス 91">
          <a:extLst>
            <a:ext uri="{FF2B5EF4-FFF2-40B4-BE49-F238E27FC236}">
              <a16:creationId xmlns:a16="http://schemas.microsoft.com/office/drawing/2014/main" id="{1B86268F-25C3-860D-5495-10FAA36F354C}"/>
            </a:ext>
          </a:extLst>
        </xdr:cNvPr>
        <xdr:cNvSpPr txBox="1"/>
      </xdr:nvSpPr>
      <xdr:spPr>
        <a:xfrm>
          <a:off x="1085850" y="1371600"/>
          <a:ext cx="523875" cy="1714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立春</a:t>
          </a:r>
          <a:endParaRPr kumimoji="1" lang="en-US" altLang="ja-JP" sz="1100"/>
        </a:p>
      </xdr:txBody>
    </xdr:sp>
    <xdr:clientData/>
  </xdr:twoCellAnchor>
  <xdr:twoCellAnchor>
    <xdr:from>
      <xdr:col>8</xdr:col>
      <xdr:colOff>19050</xdr:colOff>
      <xdr:row>2</xdr:row>
      <xdr:rowOff>47625</xdr:rowOff>
    </xdr:from>
    <xdr:to>
      <xdr:col>8</xdr:col>
      <xdr:colOff>457200</xdr:colOff>
      <xdr:row>2</xdr:row>
      <xdr:rowOff>295275</xdr:rowOff>
    </xdr:to>
    <xdr:sp macro="" textlink="">
      <xdr:nvSpPr>
        <xdr:cNvPr id="2" name="楕円 1">
          <a:extLst>
            <a:ext uri="{FF2B5EF4-FFF2-40B4-BE49-F238E27FC236}">
              <a16:creationId xmlns:a16="http://schemas.microsoft.com/office/drawing/2014/main" id="{23B235CB-8A34-4412-9E27-0BE01977A8FF}"/>
            </a:ext>
          </a:extLst>
        </xdr:cNvPr>
        <xdr:cNvSpPr/>
      </xdr:nvSpPr>
      <xdr:spPr>
        <a:xfrm>
          <a:off x="8067675"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2</xdr:row>
      <xdr:rowOff>47625</xdr:rowOff>
    </xdr:from>
    <xdr:to>
      <xdr:col>10</xdr:col>
      <xdr:colOff>447675</xdr:colOff>
      <xdr:row>2</xdr:row>
      <xdr:rowOff>295275</xdr:rowOff>
    </xdr:to>
    <xdr:sp macro="" textlink="">
      <xdr:nvSpPr>
        <xdr:cNvPr id="10" name="楕円 9">
          <a:extLst>
            <a:ext uri="{FF2B5EF4-FFF2-40B4-BE49-F238E27FC236}">
              <a16:creationId xmlns:a16="http://schemas.microsoft.com/office/drawing/2014/main" id="{08166057-5917-4E95-95CF-AFC00A10DD5A}"/>
            </a:ext>
          </a:extLst>
        </xdr:cNvPr>
        <xdr:cNvSpPr/>
      </xdr:nvSpPr>
      <xdr:spPr>
        <a:xfrm>
          <a:off x="94297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3</xdr:row>
      <xdr:rowOff>47625</xdr:rowOff>
    </xdr:from>
    <xdr:to>
      <xdr:col>9</xdr:col>
      <xdr:colOff>447675</xdr:colOff>
      <xdr:row>3</xdr:row>
      <xdr:rowOff>295275</xdr:rowOff>
    </xdr:to>
    <xdr:sp macro="" textlink="">
      <xdr:nvSpPr>
        <xdr:cNvPr id="18" name="楕円 17">
          <a:extLst>
            <a:ext uri="{FF2B5EF4-FFF2-40B4-BE49-F238E27FC236}">
              <a16:creationId xmlns:a16="http://schemas.microsoft.com/office/drawing/2014/main" id="{8EA6F828-F322-45FE-A059-69D33BA16377}"/>
            </a:ext>
          </a:extLst>
        </xdr:cNvPr>
        <xdr:cNvSpPr/>
      </xdr:nvSpPr>
      <xdr:spPr>
        <a:xfrm>
          <a:off x="87439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3</xdr:row>
      <xdr:rowOff>47625</xdr:rowOff>
    </xdr:from>
    <xdr:to>
      <xdr:col>10</xdr:col>
      <xdr:colOff>447675</xdr:colOff>
      <xdr:row>3</xdr:row>
      <xdr:rowOff>295275</xdr:rowOff>
    </xdr:to>
    <xdr:sp macro="" textlink="">
      <xdr:nvSpPr>
        <xdr:cNvPr id="26" name="楕円 25">
          <a:extLst>
            <a:ext uri="{FF2B5EF4-FFF2-40B4-BE49-F238E27FC236}">
              <a16:creationId xmlns:a16="http://schemas.microsoft.com/office/drawing/2014/main" id="{BD272DCA-6E8E-4920-9E20-5CA7BF4B51DC}"/>
            </a:ext>
          </a:extLst>
        </xdr:cNvPr>
        <xdr:cNvSpPr/>
      </xdr:nvSpPr>
      <xdr:spPr>
        <a:xfrm>
          <a:off x="94297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4</xdr:row>
      <xdr:rowOff>47625</xdr:rowOff>
    </xdr:from>
    <xdr:to>
      <xdr:col>9</xdr:col>
      <xdr:colOff>447675</xdr:colOff>
      <xdr:row>4</xdr:row>
      <xdr:rowOff>295275</xdr:rowOff>
    </xdr:to>
    <xdr:sp macro="" textlink="">
      <xdr:nvSpPr>
        <xdr:cNvPr id="33" name="楕円 32">
          <a:extLst>
            <a:ext uri="{FF2B5EF4-FFF2-40B4-BE49-F238E27FC236}">
              <a16:creationId xmlns:a16="http://schemas.microsoft.com/office/drawing/2014/main" id="{1A04DE8E-87F2-4715-84CD-B6F11F32644E}"/>
            </a:ext>
          </a:extLst>
        </xdr:cNvPr>
        <xdr:cNvSpPr/>
      </xdr:nvSpPr>
      <xdr:spPr>
        <a:xfrm>
          <a:off x="87439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5</xdr:row>
      <xdr:rowOff>47625</xdr:rowOff>
    </xdr:from>
    <xdr:to>
      <xdr:col>9</xdr:col>
      <xdr:colOff>447675</xdr:colOff>
      <xdr:row>5</xdr:row>
      <xdr:rowOff>295275</xdr:rowOff>
    </xdr:to>
    <xdr:sp macro="" textlink="">
      <xdr:nvSpPr>
        <xdr:cNvPr id="44" name="楕円 43">
          <a:extLst>
            <a:ext uri="{FF2B5EF4-FFF2-40B4-BE49-F238E27FC236}">
              <a16:creationId xmlns:a16="http://schemas.microsoft.com/office/drawing/2014/main" id="{F811818A-E862-4AFD-A0D5-5A9133E5EF56}"/>
            </a:ext>
          </a:extLst>
        </xdr:cNvPr>
        <xdr:cNvSpPr/>
      </xdr:nvSpPr>
      <xdr:spPr>
        <a:xfrm>
          <a:off x="87439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6</xdr:row>
      <xdr:rowOff>47625</xdr:rowOff>
    </xdr:from>
    <xdr:to>
      <xdr:col>10</xdr:col>
      <xdr:colOff>447675</xdr:colOff>
      <xdr:row>6</xdr:row>
      <xdr:rowOff>295275</xdr:rowOff>
    </xdr:to>
    <xdr:sp macro="" textlink="">
      <xdr:nvSpPr>
        <xdr:cNvPr id="67" name="楕円 66">
          <a:extLst>
            <a:ext uri="{FF2B5EF4-FFF2-40B4-BE49-F238E27FC236}">
              <a16:creationId xmlns:a16="http://schemas.microsoft.com/office/drawing/2014/main" id="{1886A322-53C3-4891-A692-CDB1B341EDED}"/>
            </a:ext>
          </a:extLst>
        </xdr:cNvPr>
        <xdr:cNvSpPr/>
      </xdr:nvSpPr>
      <xdr:spPr>
        <a:xfrm>
          <a:off x="94297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8</xdr:row>
      <xdr:rowOff>47625</xdr:rowOff>
    </xdr:from>
    <xdr:to>
      <xdr:col>10</xdr:col>
      <xdr:colOff>447675</xdr:colOff>
      <xdr:row>8</xdr:row>
      <xdr:rowOff>295275</xdr:rowOff>
    </xdr:to>
    <xdr:sp macro="" textlink="">
      <xdr:nvSpPr>
        <xdr:cNvPr id="94" name="楕円 93">
          <a:extLst>
            <a:ext uri="{FF2B5EF4-FFF2-40B4-BE49-F238E27FC236}">
              <a16:creationId xmlns:a16="http://schemas.microsoft.com/office/drawing/2014/main" id="{DB7F4F63-5FAD-4A6A-98F4-814D43B5A712}"/>
            </a:ext>
          </a:extLst>
        </xdr:cNvPr>
        <xdr:cNvSpPr/>
      </xdr:nvSpPr>
      <xdr:spPr>
        <a:xfrm>
          <a:off x="94297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9</xdr:row>
      <xdr:rowOff>47625</xdr:rowOff>
    </xdr:from>
    <xdr:to>
      <xdr:col>9</xdr:col>
      <xdr:colOff>447675</xdr:colOff>
      <xdr:row>9</xdr:row>
      <xdr:rowOff>295275</xdr:rowOff>
    </xdr:to>
    <xdr:sp macro="" textlink="">
      <xdr:nvSpPr>
        <xdr:cNvPr id="95" name="楕円 94">
          <a:extLst>
            <a:ext uri="{FF2B5EF4-FFF2-40B4-BE49-F238E27FC236}">
              <a16:creationId xmlns:a16="http://schemas.microsoft.com/office/drawing/2014/main" id="{FE633C31-1551-4C5E-8224-A85E8CC13DB5}"/>
            </a:ext>
          </a:extLst>
        </xdr:cNvPr>
        <xdr:cNvSpPr/>
      </xdr:nvSpPr>
      <xdr:spPr>
        <a:xfrm>
          <a:off x="87439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9</xdr:row>
      <xdr:rowOff>47625</xdr:rowOff>
    </xdr:from>
    <xdr:to>
      <xdr:col>10</xdr:col>
      <xdr:colOff>447675</xdr:colOff>
      <xdr:row>9</xdr:row>
      <xdr:rowOff>295275</xdr:rowOff>
    </xdr:to>
    <xdr:sp macro="" textlink="">
      <xdr:nvSpPr>
        <xdr:cNvPr id="96" name="楕円 95">
          <a:extLst>
            <a:ext uri="{FF2B5EF4-FFF2-40B4-BE49-F238E27FC236}">
              <a16:creationId xmlns:a16="http://schemas.microsoft.com/office/drawing/2014/main" id="{0F6C23AB-A75F-4824-891F-BA682E6A93EB}"/>
            </a:ext>
          </a:extLst>
        </xdr:cNvPr>
        <xdr:cNvSpPr/>
      </xdr:nvSpPr>
      <xdr:spPr>
        <a:xfrm>
          <a:off x="94297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11</xdr:row>
      <xdr:rowOff>47625</xdr:rowOff>
    </xdr:from>
    <xdr:to>
      <xdr:col>9</xdr:col>
      <xdr:colOff>447675</xdr:colOff>
      <xdr:row>11</xdr:row>
      <xdr:rowOff>295275</xdr:rowOff>
    </xdr:to>
    <xdr:sp macro="" textlink="">
      <xdr:nvSpPr>
        <xdr:cNvPr id="99" name="楕円 98">
          <a:extLst>
            <a:ext uri="{FF2B5EF4-FFF2-40B4-BE49-F238E27FC236}">
              <a16:creationId xmlns:a16="http://schemas.microsoft.com/office/drawing/2014/main" id="{1ABE6E4A-0708-4588-A981-81B8858E2309}"/>
            </a:ext>
          </a:extLst>
        </xdr:cNvPr>
        <xdr:cNvSpPr/>
      </xdr:nvSpPr>
      <xdr:spPr>
        <a:xfrm>
          <a:off x="87439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12</xdr:row>
      <xdr:rowOff>28575</xdr:rowOff>
    </xdr:from>
    <xdr:to>
      <xdr:col>10</xdr:col>
      <xdr:colOff>457200</xdr:colOff>
      <xdr:row>12</xdr:row>
      <xdr:rowOff>276225</xdr:rowOff>
    </xdr:to>
    <xdr:sp macro="" textlink="">
      <xdr:nvSpPr>
        <xdr:cNvPr id="101" name="楕円 100">
          <a:extLst>
            <a:ext uri="{FF2B5EF4-FFF2-40B4-BE49-F238E27FC236}">
              <a16:creationId xmlns:a16="http://schemas.microsoft.com/office/drawing/2014/main" id="{8FBA8E80-4053-4514-BA4C-5D2439CDCAE3}"/>
            </a:ext>
          </a:extLst>
        </xdr:cNvPr>
        <xdr:cNvSpPr/>
      </xdr:nvSpPr>
      <xdr:spPr>
        <a:xfrm>
          <a:off x="9439275" y="412432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7</xdr:row>
      <xdr:rowOff>47625</xdr:rowOff>
    </xdr:from>
    <xdr:to>
      <xdr:col>11</xdr:col>
      <xdr:colOff>447675</xdr:colOff>
      <xdr:row>7</xdr:row>
      <xdr:rowOff>295275</xdr:rowOff>
    </xdr:to>
    <xdr:sp macro="" textlink="">
      <xdr:nvSpPr>
        <xdr:cNvPr id="104" name="楕円 103">
          <a:extLst>
            <a:ext uri="{FF2B5EF4-FFF2-40B4-BE49-F238E27FC236}">
              <a16:creationId xmlns:a16="http://schemas.microsoft.com/office/drawing/2014/main" id="{B389D02D-4107-4E6B-905D-3C0D52685BBE}"/>
            </a:ext>
          </a:extLst>
        </xdr:cNvPr>
        <xdr:cNvSpPr/>
      </xdr:nvSpPr>
      <xdr:spPr>
        <a:xfrm>
          <a:off x="10115550" y="24288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14</xdr:row>
      <xdr:rowOff>47625</xdr:rowOff>
    </xdr:from>
    <xdr:to>
      <xdr:col>10</xdr:col>
      <xdr:colOff>447675</xdr:colOff>
      <xdr:row>14</xdr:row>
      <xdr:rowOff>295275</xdr:rowOff>
    </xdr:to>
    <xdr:sp macro="" textlink="">
      <xdr:nvSpPr>
        <xdr:cNvPr id="105" name="楕円 104">
          <a:extLst>
            <a:ext uri="{FF2B5EF4-FFF2-40B4-BE49-F238E27FC236}">
              <a16:creationId xmlns:a16="http://schemas.microsoft.com/office/drawing/2014/main" id="{87F62E49-69E1-465B-BA98-C4686A3DD0E6}"/>
            </a:ext>
          </a:extLst>
        </xdr:cNvPr>
        <xdr:cNvSpPr/>
      </xdr:nvSpPr>
      <xdr:spPr>
        <a:xfrm>
          <a:off x="9429750" y="48291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15</xdr:row>
      <xdr:rowOff>47625</xdr:rowOff>
    </xdr:from>
    <xdr:to>
      <xdr:col>9</xdr:col>
      <xdr:colOff>447675</xdr:colOff>
      <xdr:row>15</xdr:row>
      <xdr:rowOff>295275</xdr:rowOff>
    </xdr:to>
    <xdr:sp macro="" textlink="">
      <xdr:nvSpPr>
        <xdr:cNvPr id="107" name="楕円 106">
          <a:extLst>
            <a:ext uri="{FF2B5EF4-FFF2-40B4-BE49-F238E27FC236}">
              <a16:creationId xmlns:a16="http://schemas.microsoft.com/office/drawing/2014/main" id="{260E8101-4346-4B61-B607-A477DD527C1B}"/>
            </a:ext>
          </a:extLst>
        </xdr:cNvPr>
        <xdr:cNvSpPr/>
      </xdr:nvSpPr>
      <xdr:spPr>
        <a:xfrm>
          <a:off x="87439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15</xdr:row>
      <xdr:rowOff>47625</xdr:rowOff>
    </xdr:from>
    <xdr:to>
      <xdr:col>10</xdr:col>
      <xdr:colOff>447675</xdr:colOff>
      <xdr:row>15</xdr:row>
      <xdr:rowOff>295275</xdr:rowOff>
    </xdr:to>
    <xdr:sp macro="" textlink="">
      <xdr:nvSpPr>
        <xdr:cNvPr id="108" name="楕円 107">
          <a:extLst>
            <a:ext uri="{FF2B5EF4-FFF2-40B4-BE49-F238E27FC236}">
              <a16:creationId xmlns:a16="http://schemas.microsoft.com/office/drawing/2014/main" id="{22636F7B-BD24-42C4-B98D-484FAE869506}"/>
            </a:ext>
          </a:extLst>
        </xdr:cNvPr>
        <xdr:cNvSpPr/>
      </xdr:nvSpPr>
      <xdr:spPr>
        <a:xfrm>
          <a:off x="94297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16</xdr:row>
      <xdr:rowOff>47625</xdr:rowOff>
    </xdr:from>
    <xdr:to>
      <xdr:col>9</xdr:col>
      <xdr:colOff>447675</xdr:colOff>
      <xdr:row>16</xdr:row>
      <xdr:rowOff>295275</xdr:rowOff>
    </xdr:to>
    <xdr:sp macro="" textlink="">
      <xdr:nvSpPr>
        <xdr:cNvPr id="109" name="楕円 108">
          <a:extLst>
            <a:ext uri="{FF2B5EF4-FFF2-40B4-BE49-F238E27FC236}">
              <a16:creationId xmlns:a16="http://schemas.microsoft.com/office/drawing/2014/main" id="{29A09A2C-FFBC-4B51-8866-6547530EAE85}"/>
            </a:ext>
          </a:extLst>
        </xdr:cNvPr>
        <xdr:cNvSpPr/>
      </xdr:nvSpPr>
      <xdr:spPr>
        <a:xfrm>
          <a:off x="87439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17</xdr:row>
      <xdr:rowOff>47625</xdr:rowOff>
    </xdr:from>
    <xdr:to>
      <xdr:col>9</xdr:col>
      <xdr:colOff>447675</xdr:colOff>
      <xdr:row>17</xdr:row>
      <xdr:rowOff>295275</xdr:rowOff>
    </xdr:to>
    <xdr:sp macro="" textlink="">
      <xdr:nvSpPr>
        <xdr:cNvPr id="111" name="楕円 110">
          <a:extLst>
            <a:ext uri="{FF2B5EF4-FFF2-40B4-BE49-F238E27FC236}">
              <a16:creationId xmlns:a16="http://schemas.microsoft.com/office/drawing/2014/main" id="{1082F802-437D-4506-8FAA-683C4721EA3C}"/>
            </a:ext>
          </a:extLst>
        </xdr:cNvPr>
        <xdr:cNvSpPr/>
      </xdr:nvSpPr>
      <xdr:spPr>
        <a:xfrm>
          <a:off x="87439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18</xdr:row>
      <xdr:rowOff>47625</xdr:rowOff>
    </xdr:from>
    <xdr:to>
      <xdr:col>10</xdr:col>
      <xdr:colOff>447675</xdr:colOff>
      <xdr:row>18</xdr:row>
      <xdr:rowOff>295275</xdr:rowOff>
    </xdr:to>
    <xdr:sp macro="" textlink="">
      <xdr:nvSpPr>
        <xdr:cNvPr id="114" name="楕円 113">
          <a:extLst>
            <a:ext uri="{FF2B5EF4-FFF2-40B4-BE49-F238E27FC236}">
              <a16:creationId xmlns:a16="http://schemas.microsoft.com/office/drawing/2014/main" id="{B7412B8B-CAAB-4EF1-8E76-0007C6076B69}"/>
            </a:ext>
          </a:extLst>
        </xdr:cNvPr>
        <xdr:cNvSpPr/>
      </xdr:nvSpPr>
      <xdr:spPr>
        <a:xfrm>
          <a:off x="94297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19</xdr:row>
      <xdr:rowOff>28575</xdr:rowOff>
    </xdr:from>
    <xdr:to>
      <xdr:col>11</xdr:col>
      <xdr:colOff>447675</xdr:colOff>
      <xdr:row>19</xdr:row>
      <xdr:rowOff>276225</xdr:rowOff>
    </xdr:to>
    <xdr:sp macro="" textlink="">
      <xdr:nvSpPr>
        <xdr:cNvPr id="115" name="楕円 114">
          <a:extLst>
            <a:ext uri="{FF2B5EF4-FFF2-40B4-BE49-F238E27FC236}">
              <a16:creationId xmlns:a16="http://schemas.microsoft.com/office/drawing/2014/main" id="{42DC103E-CE58-4DBE-ACA2-DAFAC756AB00}"/>
            </a:ext>
          </a:extLst>
        </xdr:cNvPr>
        <xdr:cNvSpPr/>
      </xdr:nvSpPr>
      <xdr:spPr>
        <a:xfrm>
          <a:off x="10115550" y="652462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13</xdr:row>
      <xdr:rowOff>28575</xdr:rowOff>
    </xdr:from>
    <xdr:to>
      <xdr:col>11</xdr:col>
      <xdr:colOff>438150</xdr:colOff>
      <xdr:row>13</xdr:row>
      <xdr:rowOff>276225</xdr:rowOff>
    </xdr:to>
    <xdr:sp macro="" textlink="">
      <xdr:nvSpPr>
        <xdr:cNvPr id="116" name="楕円 115">
          <a:extLst>
            <a:ext uri="{FF2B5EF4-FFF2-40B4-BE49-F238E27FC236}">
              <a16:creationId xmlns:a16="http://schemas.microsoft.com/office/drawing/2014/main" id="{AFD90D20-979D-416D-B104-3254B5C52511}"/>
            </a:ext>
          </a:extLst>
        </xdr:cNvPr>
        <xdr:cNvSpPr/>
      </xdr:nvSpPr>
      <xdr:spPr>
        <a:xfrm>
          <a:off x="10106025" y="446722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21</xdr:row>
      <xdr:rowOff>47625</xdr:rowOff>
    </xdr:from>
    <xdr:to>
      <xdr:col>9</xdr:col>
      <xdr:colOff>447675</xdr:colOff>
      <xdr:row>21</xdr:row>
      <xdr:rowOff>295275</xdr:rowOff>
    </xdr:to>
    <xdr:sp macro="" textlink="">
      <xdr:nvSpPr>
        <xdr:cNvPr id="119" name="楕円 118">
          <a:extLst>
            <a:ext uri="{FF2B5EF4-FFF2-40B4-BE49-F238E27FC236}">
              <a16:creationId xmlns:a16="http://schemas.microsoft.com/office/drawing/2014/main" id="{EA15CD8B-BEFE-414D-AE3E-F7BA7D0B6905}"/>
            </a:ext>
          </a:extLst>
        </xdr:cNvPr>
        <xdr:cNvSpPr/>
      </xdr:nvSpPr>
      <xdr:spPr>
        <a:xfrm>
          <a:off x="87439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21</xdr:row>
      <xdr:rowOff>47625</xdr:rowOff>
    </xdr:from>
    <xdr:to>
      <xdr:col>10</xdr:col>
      <xdr:colOff>447675</xdr:colOff>
      <xdr:row>21</xdr:row>
      <xdr:rowOff>295275</xdr:rowOff>
    </xdr:to>
    <xdr:sp macro="" textlink="">
      <xdr:nvSpPr>
        <xdr:cNvPr id="120" name="楕円 119">
          <a:extLst>
            <a:ext uri="{FF2B5EF4-FFF2-40B4-BE49-F238E27FC236}">
              <a16:creationId xmlns:a16="http://schemas.microsoft.com/office/drawing/2014/main" id="{3DA22FA3-819E-4566-A377-9DAF269E2199}"/>
            </a:ext>
          </a:extLst>
        </xdr:cNvPr>
        <xdr:cNvSpPr/>
      </xdr:nvSpPr>
      <xdr:spPr>
        <a:xfrm>
          <a:off x="94297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22</xdr:row>
      <xdr:rowOff>47625</xdr:rowOff>
    </xdr:from>
    <xdr:to>
      <xdr:col>9</xdr:col>
      <xdr:colOff>447675</xdr:colOff>
      <xdr:row>22</xdr:row>
      <xdr:rowOff>295275</xdr:rowOff>
    </xdr:to>
    <xdr:sp macro="" textlink="">
      <xdr:nvSpPr>
        <xdr:cNvPr id="121" name="楕円 120">
          <a:extLst>
            <a:ext uri="{FF2B5EF4-FFF2-40B4-BE49-F238E27FC236}">
              <a16:creationId xmlns:a16="http://schemas.microsoft.com/office/drawing/2014/main" id="{260C8B4B-BEA4-4FFE-9147-F8C27950FFB4}"/>
            </a:ext>
          </a:extLst>
        </xdr:cNvPr>
        <xdr:cNvSpPr/>
      </xdr:nvSpPr>
      <xdr:spPr>
        <a:xfrm>
          <a:off x="87439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23</xdr:row>
      <xdr:rowOff>47625</xdr:rowOff>
    </xdr:from>
    <xdr:to>
      <xdr:col>9</xdr:col>
      <xdr:colOff>447675</xdr:colOff>
      <xdr:row>23</xdr:row>
      <xdr:rowOff>295275</xdr:rowOff>
    </xdr:to>
    <xdr:sp macro="" textlink="">
      <xdr:nvSpPr>
        <xdr:cNvPr id="123" name="楕円 122">
          <a:extLst>
            <a:ext uri="{FF2B5EF4-FFF2-40B4-BE49-F238E27FC236}">
              <a16:creationId xmlns:a16="http://schemas.microsoft.com/office/drawing/2014/main" id="{7186D8F4-5826-4116-91CE-BDFA4C6E1FF7}"/>
            </a:ext>
          </a:extLst>
        </xdr:cNvPr>
        <xdr:cNvSpPr/>
      </xdr:nvSpPr>
      <xdr:spPr>
        <a:xfrm>
          <a:off x="87439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24</xdr:row>
      <xdr:rowOff>47625</xdr:rowOff>
    </xdr:from>
    <xdr:to>
      <xdr:col>10</xdr:col>
      <xdr:colOff>447675</xdr:colOff>
      <xdr:row>24</xdr:row>
      <xdr:rowOff>295275</xdr:rowOff>
    </xdr:to>
    <xdr:sp macro="" textlink="">
      <xdr:nvSpPr>
        <xdr:cNvPr id="126" name="楕円 125">
          <a:extLst>
            <a:ext uri="{FF2B5EF4-FFF2-40B4-BE49-F238E27FC236}">
              <a16:creationId xmlns:a16="http://schemas.microsoft.com/office/drawing/2014/main" id="{88101009-E2D9-4F67-A1A1-E3B2EF76ECCC}"/>
            </a:ext>
          </a:extLst>
        </xdr:cNvPr>
        <xdr:cNvSpPr/>
      </xdr:nvSpPr>
      <xdr:spPr>
        <a:xfrm>
          <a:off x="9429750" y="714375"/>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25</xdr:row>
      <xdr:rowOff>57150</xdr:rowOff>
    </xdr:from>
    <xdr:to>
      <xdr:col>6</xdr:col>
      <xdr:colOff>476250</xdr:colOff>
      <xdr:row>25</xdr:row>
      <xdr:rowOff>304800</xdr:rowOff>
    </xdr:to>
    <xdr:sp macro="" textlink="">
      <xdr:nvSpPr>
        <xdr:cNvPr id="3" name="楕円 2">
          <a:extLst>
            <a:ext uri="{FF2B5EF4-FFF2-40B4-BE49-F238E27FC236}">
              <a16:creationId xmlns:a16="http://schemas.microsoft.com/office/drawing/2014/main" id="{19E58A55-2E8B-4380-B67F-3144F62FD42A}"/>
            </a:ext>
          </a:extLst>
        </xdr:cNvPr>
        <xdr:cNvSpPr/>
      </xdr:nvSpPr>
      <xdr:spPr>
        <a:xfrm>
          <a:off x="6715125" y="8267700"/>
          <a:ext cx="438150" cy="2476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DBCD0-65A4-4DC5-B411-681566D068C5}">
  <dimension ref="B1:F27"/>
  <sheetViews>
    <sheetView topLeftCell="A10" workbookViewId="0">
      <selection activeCell="D5" sqref="D5"/>
    </sheetView>
  </sheetViews>
  <sheetFormatPr defaultRowHeight="18.75" x14ac:dyDescent="0.4"/>
  <cols>
    <col min="1" max="1" width="3.75" customWidth="1"/>
    <col min="2" max="2" width="4.5" style="1" customWidth="1"/>
    <col min="3" max="3" width="5.625" style="1" customWidth="1"/>
    <col min="4" max="4" width="38.375" customWidth="1"/>
    <col min="5" max="5" width="18.625" customWidth="1"/>
    <col min="6" max="6" width="16.75" customWidth="1"/>
  </cols>
  <sheetData>
    <row r="1" spans="2:6" ht="33" customHeight="1" thickBot="1" x14ac:dyDescent="0.45">
      <c r="B1" s="55" t="s">
        <v>598</v>
      </c>
      <c r="C1" s="55"/>
      <c r="D1" s="55"/>
      <c r="E1" s="55"/>
      <c r="F1" s="55"/>
    </row>
    <row r="2" spans="2:6" ht="19.5" thickTop="1" x14ac:dyDescent="0.4">
      <c r="B2" s="31" t="s">
        <v>125</v>
      </c>
      <c r="C2" s="32" t="s">
        <v>124</v>
      </c>
      <c r="D2" s="32" t="s">
        <v>510</v>
      </c>
      <c r="E2" s="32" t="s">
        <v>508</v>
      </c>
      <c r="F2" s="33" t="s">
        <v>509</v>
      </c>
    </row>
    <row r="3" spans="2:6" ht="27" customHeight="1" x14ac:dyDescent="0.4">
      <c r="B3" s="34">
        <v>2</v>
      </c>
      <c r="C3" s="35" t="str">
        <f>主菜!I3</f>
        <v>月</v>
      </c>
      <c r="D3" s="39" t="str">
        <f>保護者配布用!C3</f>
        <v>ご飯　豚の生姜焼き　短冊サラダ　焼き南瓜　中華スープ</v>
      </c>
      <c r="E3" s="40" t="s">
        <v>649</v>
      </c>
      <c r="F3" s="41" t="str">
        <f>おやつ!O3</f>
        <v>さつま芋の天ぷら</v>
      </c>
    </row>
    <row r="4" spans="2:6" ht="27" customHeight="1" x14ac:dyDescent="0.4">
      <c r="B4" s="34">
        <v>3</v>
      </c>
      <c r="C4" s="35" t="str">
        <f>主菜!I4</f>
        <v>火</v>
      </c>
      <c r="D4" s="39" t="s">
        <v>676</v>
      </c>
      <c r="E4" s="40" t="str">
        <f>保護者配布用!D4</f>
        <v>〃　きな粉マカロニ</v>
      </c>
      <c r="F4" s="41" t="str">
        <f>おやつ!O4</f>
        <v>バナナ</v>
      </c>
    </row>
    <row r="5" spans="2:6" ht="27" customHeight="1" x14ac:dyDescent="0.4">
      <c r="B5" s="34">
        <v>4</v>
      </c>
      <c r="C5" s="35" t="str">
        <f>主菜!I5</f>
        <v>水</v>
      </c>
      <c r="D5" s="39" t="str">
        <f>保護者配布用!C5</f>
        <v>　　　　　ご飯　ささみカツ　卯の花　立春大吉豆腐　さつま汁</v>
      </c>
      <c r="E5" s="40" t="str">
        <f>保護者配布用!D5</f>
        <v>〃　ゼリー　チーズ</v>
      </c>
      <c r="F5" s="41" t="str">
        <f>おやつ!O5</f>
        <v>お麩ラスク</v>
      </c>
    </row>
    <row r="6" spans="2:6" ht="27" customHeight="1" x14ac:dyDescent="0.4">
      <c r="B6" s="34">
        <v>5</v>
      </c>
      <c r="C6" s="35" t="str">
        <f>主菜!I6</f>
        <v>木</v>
      </c>
      <c r="D6" s="39" t="s">
        <v>638</v>
      </c>
      <c r="E6" s="40" t="str">
        <f>保護者配布用!D6</f>
        <v>〃　お好み焼き</v>
      </c>
      <c r="F6" s="41" t="str">
        <f>おやつ!O6</f>
        <v>きな粉マカロニ</v>
      </c>
    </row>
    <row r="7" spans="2:6" ht="27" customHeight="1" x14ac:dyDescent="0.4">
      <c r="B7" s="34">
        <v>6</v>
      </c>
      <c r="C7" s="35" t="str">
        <f>主菜!I7</f>
        <v>金</v>
      </c>
      <c r="D7" s="39" t="s">
        <v>640</v>
      </c>
      <c r="E7" s="40" t="str">
        <f>保護者配布用!D7</f>
        <v>〃　稲荷ずし</v>
      </c>
      <c r="F7" s="41" t="str">
        <f>おやつ!O7</f>
        <v>果物</v>
      </c>
    </row>
    <row r="8" spans="2:6" ht="27" customHeight="1" x14ac:dyDescent="0.4">
      <c r="B8" s="34">
        <v>7</v>
      </c>
      <c r="C8" s="35" t="str">
        <f>主菜!I8</f>
        <v>土</v>
      </c>
      <c r="D8" s="39" t="str">
        <f>保護者配布用!C8</f>
        <v>肉うどん　果物　牛乳　　　</v>
      </c>
      <c r="E8" s="40" t="str">
        <f>保護者配布用!D8</f>
        <v>〃　バナナ</v>
      </c>
      <c r="F8" s="41" t="str">
        <f>おやつ!O8</f>
        <v>ぽたぽた焼</v>
      </c>
    </row>
    <row r="9" spans="2:6" ht="27" customHeight="1" x14ac:dyDescent="0.4">
      <c r="B9" s="34">
        <v>9</v>
      </c>
      <c r="C9" s="35" t="str">
        <f>主菜!I10</f>
        <v>月</v>
      </c>
      <c r="D9" s="39" t="s">
        <v>641</v>
      </c>
      <c r="E9" s="40" t="str">
        <f>保護者配布用!D9</f>
        <v>〃　のり塩ポテト</v>
      </c>
      <c r="F9" s="41" t="str">
        <f>おやつ!O10</f>
        <v>ジャムサンド</v>
      </c>
    </row>
    <row r="10" spans="2:6" ht="27" customHeight="1" x14ac:dyDescent="0.4">
      <c r="B10" s="34">
        <v>10</v>
      </c>
      <c r="C10" s="35" t="str">
        <f>主菜!I11</f>
        <v>火</v>
      </c>
      <c r="D10" s="39" t="str">
        <f>保護者配布用!C10</f>
        <v>ご飯　鶏の照り焼き　ナポリタン　ブロッコリー　カレーシチュー</v>
      </c>
      <c r="E10" s="40" t="str">
        <f>保護者配布用!D10</f>
        <v>〃　豆腐ドーナツ</v>
      </c>
      <c r="F10" s="41" t="str">
        <f>おやつ!O11</f>
        <v>スティックさつま芋</v>
      </c>
    </row>
    <row r="11" spans="2:6" ht="27" customHeight="1" x14ac:dyDescent="0.4">
      <c r="B11" s="34">
        <v>11</v>
      </c>
      <c r="C11" s="35" t="str">
        <f>主菜!I12</f>
        <v>水</v>
      </c>
      <c r="D11" s="56" t="str">
        <f>保護者配布用!C11</f>
        <v>建国記念の日　　　</v>
      </c>
      <c r="E11" s="57"/>
      <c r="F11" s="58"/>
    </row>
    <row r="12" spans="2:6" ht="27" customHeight="1" x14ac:dyDescent="0.4">
      <c r="B12" s="34">
        <v>12</v>
      </c>
      <c r="C12" s="35" t="str">
        <f>主菜!I13</f>
        <v>木</v>
      </c>
      <c r="D12" s="39" t="s">
        <v>642</v>
      </c>
      <c r="E12" s="40" t="str">
        <f>保護者配布用!D12</f>
        <v>〃　きな粉揚げパン</v>
      </c>
      <c r="F12" s="41" t="str">
        <f>おやつ!O13</f>
        <v>焼き南瓜</v>
      </c>
    </row>
    <row r="13" spans="2:6" ht="27" customHeight="1" x14ac:dyDescent="0.4">
      <c r="B13" s="34">
        <v>13</v>
      </c>
      <c r="C13" s="35" t="str">
        <f>主菜!I14</f>
        <v>金</v>
      </c>
      <c r="D13" s="39" t="s">
        <v>643</v>
      </c>
      <c r="E13" s="40" t="str">
        <f>保護者配布用!D13</f>
        <v>〃　焼きそば</v>
      </c>
      <c r="F13" s="41" t="str">
        <f>おやつ!O14</f>
        <v>ごぼうの煮物</v>
      </c>
    </row>
    <row r="14" spans="2:6" ht="27" customHeight="1" x14ac:dyDescent="0.4">
      <c r="B14" s="34">
        <v>14</v>
      </c>
      <c r="C14" s="35" t="str">
        <f>主菜!I15</f>
        <v>土</v>
      </c>
      <c r="D14" s="39" t="str">
        <f>保護者配布用!C14</f>
        <v>肉うどん　果物　牛乳　　　</v>
      </c>
      <c r="E14" s="40" t="str">
        <f>保護者配布用!D14</f>
        <v>〃　バナナ</v>
      </c>
      <c r="F14" s="41" t="str">
        <f>おやつ!O15</f>
        <v>ぽたぽた焼</v>
      </c>
    </row>
    <row r="15" spans="2:6" ht="27" customHeight="1" x14ac:dyDescent="0.4">
      <c r="B15" s="34">
        <v>16</v>
      </c>
      <c r="C15" s="35" t="str">
        <f>主菜!I17</f>
        <v>月</v>
      </c>
      <c r="D15" s="39" t="s">
        <v>644</v>
      </c>
      <c r="E15" s="40" t="str">
        <f>保護者配布用!D15</f>
        <v>〃　わかめおにぎり</v>
      </c>
      <c r="F15" s="41" t="str">
        <f>おやつ!O17</f>
        <v>ベイクドポテト</v>
      </c>
    </row>
    <row r="16" spans="2:6" ht="27" customHeight="1" x14ac:dyDescent="0.4">
      <c r="B16" s="34">
        <v>17</v>
      </c>
      <c r="C16" s="35" t="str">
        <f>主菜!I18</f>
        <v>火</v>
      </c>
      <c r="D16" s="39" t="s">
        <v>645</v>
      </c>
      <c r="E16" s="40" t="str">
        <f>保護者配布用!D16</f>
        <v>〃　豆乳葛餅</v>
      </c>
      <c r="F16" s="41" t="str">
        <f>おやつ!O18</f>
        <v>うどんかりんとう</v>
      </c>
    </row>
    <row r="17" spans="2:6" ht="27" customHeight="1" x14ac:dyDescent="0.4">
      <c r="B17" s="34">
        <v>18</v>
      </c>
      <c r="C17" s="35" t="str">
        <f>主菜!I19</f>
        <v>水</v>
      </c>
      <c r="D17" s="39" t="str">
        <f>保護者配布用!C17</f>
        <v>ご飯　和風ミートローフ　ミックススロー　スティック大根　山海汁</v>
      </c>
      <c r="E17" s="40" t="str">
        <f>保護者配布用!D17</f>
        <v>〃　果物　煮干し</v>
      </c>
      <c r="F17" s="41" t="str">
        <f>おやつ!O19</f>
        <v>ジャムサンド</v>
      </c>
    </row>
    <row r="18" spans="2:6" ht="27" customHeight="1" x14ac:dyDescent="0.4">
      <c r="B18" s="34">
        <v>19</v>
      </c>
      <c r="C18" s="35" t="str">
        <f>主菜!I20</f>
        <v>木</v>
      </c>
      <c r="D18" s="39" t="s">
        <v>646</v>
      </c>
      <c r="E18" s="40" t="str">
        <f>保護者配布用!D18</f>
        <v>〃　胡麻せんべい</v>
      </c>
      <c r="F18" s="41" t="str">
        <f>おやつ!O20</f>
        <v>焼き芋</v>
      </c>
    </row>
    <row r="19" spans="2:6" ht="27" customHeight="1" x14ac:dyDescent="0.4">
      <c r="B19" s="34">
        <v>20</v>
      </c>
      <c r="C19" s="35" t="str">
        <f>主菜!I21</f>
        <v>金</v>
      </c>
      <c r="D19" s="39" t="str">
        <f>保護者配布用!C19</f>
        <v>ご飯　鶏のから揚げ　ひじきの炒め煮　酢蓮根　卵スープ</v>
      </c>
      <c r="E19" s="40" t="s">
        <v>553</v>
      </c>
      <c r="F19" s="41" t="str">
        <f>おやつ!O21</f>
        <v>お野菜クッキー</v>
      </c>
    </row>
    <row r="20" spans="2:6" ht="27" customHeight="1" x14ac:dyDescent="0.4">
      <c r="B20" s="34">
        <v>21</v>
      </c>
      <c r="C20" s="35" t="str">
        <f>主菜!I22</f>
        <v>土</v>
      </c>
      <c r="D20" s="39" t="str">
        <f>保護者配布用!C20</f>
        <v>肉うどん　果物　牛乳　　　</v>
      </c>
      <c r="E20" s="40" t="str">
        <f>保護者配布用!D20</f>
        <v>〃　バナナ</v>
      </c>
      <c r="F20" s="41" t="str">
        <f>おやつ!O22</f>
        <v>ぽたぽた焼</v>
      </c>
    </row>
    <row r="21" spans="2:6" ht="27" customHeight="1" x14ac:dyDescent="0.4">
      <c r="B21" s="34">
        <v>23</v>
      </c>
      <c r="C21" s="35" t="str">
        <f>主菜!I24</f>
        <v>月</v>
      </c>
      <c r="D21" s="56" t="str">
        <f>保護者配布用!C21</f>
        <v>天皇誕生日　　　</v>
      </c>
      <c r="E21" s="57"/>
      <c r="F21" s="58"/>
    </row>
    <row r="22" spans="2:6" ht="27" customHeight="1" x14ac:dyDescent="0.4">
      <c r="B22" s="34">
        <v>24</v>
      </c>
      <c r="C22" s="35" t="str">
        <f>主菜!I25</f>
        <v>火</v>
      </c>
      <c r="D22" s="39" t="s">
        <v>647</v>
      </c>
      <c r="E22" s="40" t="str">
        <f>保護者配布用!D22</f>
        <v>〃　マカロニかりんとう</v>
      </c>
      <c r="F22" s="41" t="str">
        <f>おやつ!O25</f>
        <v>バナナ</v>
      </c>
    </row>
    <row r="23" spans="2:6" ht="27" customHeight="1" x14ac:dyDescent="0.4">
      <c r="B23" s="34">
        <v>25</v>
      </c>
      <c r="C23" s="35" t="str">
        <f>主菜!I26</f>
        <v>水</v>
      </c>
      <c r="D23" s="39" t="str">
        <f>保護者配布用!C23</f>
        <v>ご飯　魚の西京焼き　胡瓜とわかめの酢の物　果物　豚汁</v>
      </c>
      <c r="E23" s="40" t="str">
        <f>保護者配布用!D23</f>
        <v>〃　ハムサンド</v>
      </c>
      <c r="F23" s="41" t="str">
        <f>おやつ!O26</f>
        <v>フライドポテト</v>
      </c>
    </row>
    <row r="24" spans="2:6" ht="27" customHeight="1" x14ac:dyDescent="0.4">
      <c r="B24" s="34">
        <v>26</v>
      </c>
      <c r="C24" s="35" t="str">
        <f>主菜!I27</f>
        <v>木</v>
      </c>
      <c r="D24" s="39" t="s">
        <v>648</v>
      </c>
      <c r="E24" s="40" t="str">
        <f>保護者配布用!D24</f>
        <v>〃　焼き芋</v>
      </c>
      <c r="F24" s="41" t="str">
        <f>おやつ!O27</f>
        <v>果物</v>
      </c>
    </row>
    <row r="25" spans="2:6" ht="27" customHeight="1" x14ac:dyDescent="0.4">
      <c r="B25" s="34">
        <v>27</v>
      </c>
      <c r="C25" s="35" t="str">
        <f>主菜!I28</f>
        <v>金</v>
      </c>
      <c r="D25" s="39" t="str">
        <f>保護者配布用!C25</f>
        <v>ご飯　レバーのケチャップ煮　胡麻和え　煮豆　シチュー</v>
      </c>
      <c r="E25" s="40" t="str">
        <f>保護者配布用!D25</f>
        <v>〃　バナナ</v>
      </c>
      <c r="F25" s="41" t="str">
        <f>おやつ!O28</f>
        <v>お麩ラスク</v>
      </c>
    </row>
    <row r="26" spans="2:6" ht="26.25" customHeight="1" thickBot="1" x14ac:dyDescent="0.45">
      <c r="B26" s="36">
        <v>28</v>
      </c>
      <c r="C26" s="37" t="str">
        <f>主菜!I29</f>
        <v>土</v>
      </c>
      <c r="D26" s="59" t="str">
        <f>保護者配布用!C26</f>
        <v>共に育てる日　　　</v>
      </c>
      <c r="E26" s="60"/>
      <c r="F26" s="61"/>
    </row>
    <row r="27" spans="2:6" ht="19.5" thickTop="1" x14ac:dyDescent="0.4"/>
  </sheetData>
  <mergeCells count="4">
    <mergeCell ref="B1:F1"/>
    <mergeCell ref="D11:F11"/>
    <mergeCell ref="D21:F21"/>
    <mergeCell ref="D26:F26"/>
  </mergeCells>
  <phoneticPr fontId="1"/>
  <pageMargins left="0.25" right="0.25"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zoomScale="85" zoomScaleNormal="85" workbookViewId="0">
      <selection activeCell="K13" sqref="K13"/>
    </sheetView>
  </sheetViews>
  <sheetFormatPr defaultRowHeight="18.75" x14ac:dyDescent="0.4"/>
  <cols>
    <col min="1" max="1" width="28" customWidth="1"/>
    <col min="2" max="2" width="10.625" customWidth="1"/>
    <col min="3" max="3" width="28" customWidth="1"/>
    <col min="4" max="4" width="11.25" customWidth="1"/>
    <col min="5" max="5" width="28" customWidth="1"/>
    <col min="6" max="6" width="10.5" customWidth="1"/>
    <col min="7" max="7" width="7.25" customWidth="1"/>
    <col min="8" max="9" width="5" customWidth="1"/>
    <col min="10" max="10" width="24.25" style="1" customWidth="1"/>
    <col min="11" max="11" width="9.625" style="1" customWidth="1"/>
    <col min="12" max="12" width="24.25" style="1" customWidth="1"/>
    <col min="13" max="14" width="19" style="1" customWidth="1"/>
    <col min="15" max="15" width="19.5" style="1" customWidth="1"/>
  </cols>
  <sheetData>
    <row r="1" spans="1:16" x14ac:dyDescent="0.4">
      <c r="A1" s="20" t="s">
        <v>1</v>
      </c>
      <c r="B1" s="46"/>
      <c r="C1" s="8" t="s">
        <v>14</v>
      </c>
      <c r="D1" s="27" t="s">
        <v>397</v>
      </c>
      <c r="E1" s="24" t="s">
        <v>63</v>
      </c>
      <c r="F1" s="27" t="s">
        <v>570</v>
      </c>
      <c r="H1" s="3" t="s">
        <v>125</v>
      </c>
      <c r="I1" s="3" t="s">
        <v>124</v>
      </c>
      <c r="J1" s="3" t="s">
        <v>0</v>
      </c>
      <c r="K1" s="3" t="s">
        <v>137</v>
      </c>
      <c r="L1" s="3" t="s">
        <v>126</v>
      </c>
      <c r="M1" s="3" t="s">
        <v>127</v>
      </c>
      <c r="N1" s="3" t="s">
        <v>342</v>
      </c>
      <c r="O1" s="3" t="s">
        <v>128</v>
      </c>
      <c r="P1" s="1"/>
    </row>
    <row r="2" spans="1:16" ht="19.5" customHeight="1" x14ac:dyDescent="0.4">
      <c r="A2" s="20" t="s">
        <v>2</v>
      </c>
      <c r="B2" s="48" t="s">
        <v>511</v>
      </c>
      <c r="C2" s="8" t="s">
        <v>15</v>
      </c>
      <c r="D2" t="s">
        <v>155</v>
      </c>
      <c r="E2" s="6" t="s">
        <v>9</v>
      </c>
      <c r="F2" s="27" t="s">
        <v>410</v>
      </c>
      <c r="H2" s="3">
        <v>1</v>
      </c>
      <c r="I2" s="3" t="s">
        <v>564</v>
      </c>
      <c r="J2" s="25"/>
      <c r="K2" s="27"/>
      <c r="L2" s="3"/>
      <c r="M2" s="3"/>
      <c r="N2" s="3"/>
      <c r="O2" s="3"/>
    </row>
    <row r="3" spans="1:16" ht="19.5" customHeight="1" x14ac:dyDescent="0.4">
      <c r="A3" s="20" t="s">
        <v>3</v>
      </c>
      <c r="B3" s="46"/>
      <c r="C3" s="8" t="s">
        <v>154</v>
      </c>
      <c r="D3" s="27" t="s">
        <v>153</v>
      </c>
      <c r="E3" s="6" t="s">
        <v>6</v>
      </c>
      <c r="F3" s="27" t="s">
        <v>411</v>
      </c>
      <c r="H3" s="3">
        <v>2</v>
      </c>
      <c r="I3" s="3" t="s">
        <v>579</v>
      </c>
      <c r="J3" s="49" t="s">
        <v>592</v>
      </c>
      <c r="K3" s="43" t="s">
        <v>479</v>
      </c>
      <c r="L3" s="3" t="str">
        <f>副菜!K3</f>
        <v>短冊サラダ</v>
      </c>
      <c r="M3" s="3" t="str">
        <f>副副菜!K3</f>
        <v>焼き南瓜</v>
      </c>
      <c r="N3" s="3" t="str">
        <f>汁物!I3</f>
        <v>中華スープ</v>
      </c>
      <c r="O3" s="3" t="str">
        <f>おやつ!M3</f>
        <v>うどんかりんとう</v>
      </c>
    </row>
    <row r="4" spans="1:16" ht="19.5" customHeight="1" x14ac:dyDescent="0.4">
      <c r="A4" s="20" t="s">
        <v>4</v>
      </c>
      <c r="B4" s="47"/>
      <c r="E4" s="6" t="s">
        <v>12</v>
      </c>
      <c r="F4" s="27" t="s">
        <v>571</v>
      </c>
      <c r="H4" s="3">
        <v>3</v>
      </c>
      <c r="I4" s="3" t="s">
        <v>557</v>
      </c>
      <c r="J4" s="25" t="s">
        <v>637</v>
      </c>
      <c r="K4" s="27" t="s">
        <v>653</v>
      </c>
      <c r="L4" s="3" t="str">
        <f>副菜!K4</f>
        <v>納豆和え</v>
      </c>
      <c r="M4" s="3" t="str">
        <f>副副菜!K4</f>
        <v>めざし　果物</v>
      </c>
      <c r="N4" s="3" t="str">
        <f>汁物!I4</f>
        <v>澄し汁</v>
      </c>
      <c r="O4" s="3" t="str">
        <f>おやつ!M4</f>
        <v>きな粉マカロニ</v>
      </c>
    </row>
    <row r="5" spans="1:16" ht="19.5" customHeight="1" x14ac:dyDescent="0.4">
      <c r="A5" s="20" t="s">
        <v>5</v>
      </c>
      <c r="B5" s="47" t="s">
        <v>373</v>
      </c>
      <c r="C5" s="16" t="s">
        <v>25</v>
      </c>
      <c r="D5" s="27" t="s">
        <v>144</v>
      </c>
      <c r="E5" s="6" t="s">
        <v>10</v>
      </c>
      <c r="F5" s="27" t="s">
        <v>337</v>
      </c>
      <c r="H5" s="3">
        <v>4</v>
      </c>
      <c r="I5" s="3" t="s">
        <v>558</v>
      </c>
      <c r="J5" s="25" t="s">
        <v>636</v>
      </c>
      <c r="K5" s="27" t="s">
        <v>380</v>
      </c>
      <c r="L5" s="3" t="str">
        <f>副菜!K5</f>
        <v>卯の花</v>
      </c>
      <c r="M5" s="3" t="str">
        <f>副副菜!K5</f>
        <v>立春大吉豆腐</v>
      </c>
      <c r="N5" s="3" t="str">
        <f>汁物!I5</f>
        <v>さつま汁</v>
      </c>
      <c r="O5" s="3" t="str">
        <f>おやつ!M5</f>
        <v>ゼリー　チーズ</v>
      </c>
      <c r="P5" t="s">
        <v>568</v>
      </c>
    </row>
    <row r="6" spans="1:16" ht="19.5" customHeight="1" x14ac:dyDescent="0.4">
      <c r="C6" s="16" t="s">
        <v>26</v>
      </c>
      <c r="D6" s="27" t="s">
        <v>143</v>
      </c>
      <c r="E6" s="6" t="s">
        <v>8</v>
      </c>
      <c r="F6" s="27" t="s">
        <v>412</v>
      </c>
      <c r="H6" s="3">
        <v>5</v>
      </c>
      <c r="I6" s="3" t="s">
        <v>559</v>
      </c>
      <c r="J6" s="25" t="s">
        <v>590</v>
      </c>
      <c r="K6" s="27" t="s">
        <v>400</v>
      </c>
      <c r="L6" s="3" t="str">
        <f>副菜!K6</f>
        <v>白菜とりんごのサラダ</v>
      </c>
      <c r="M6" s="3" t="str">
        <f>副副菜!K6</f>
        <v>のり塩蓮根</v>
      </c>
      <c r="N6" s="3" t="str">
        <f>汁物!I6</f>
        <v>味噌汁</v>
      </c>
      <c r="O6" s="3" t="str">
        <f>おやつ!M6</f>
        <v>お好み焼き</v>
      </c>
    </row>
    <row r="7" spans="1:16" ht="19.5" customHeight="1" x14ac:dyDescent="0.4">
      <c r="C7" s="16" t="s">
        <v>27</v>
      </c>
      <c r="D7" s="43" t="s">
        <v>474</v>
      </c>
      <c r="E7" s="6" t="s">
        <v>7</v>
      </c>
      <c r="F7" s="43" t="s">
        <v>475</v>
      </c>
      <c r="H7" s="3">
        <v>6</v>
      </c>
      <c r="I7" s="3" t="s">
        <v>560</v>
      </c>
      <c r="J7" s="25" t="s">
        <v>8</v>
      </c>
      <c r="K7" s="27" t="s">
        <v>412</v>
      </c>
      <c r="L7" s="3" t="str">
        <f>副菜!K7</f>
        <v>ビーフンソテー</v>
      </c>
      <c r="M7" s="3" t="str">
        <f>副副菜!K7</f>
        <v>ベイクドポテト</v>
      </c>
      <c r="N7" s="3" t="str">
        <f>汁物!I7</f>
        <v>味噌汁</v>
      </c>
      <c r="O7" s="3" t="str">
        <f>おやつ!M7</f>
        <v>稲荷ずし</v>
      </c>
    </row>
    <row r="8" spans="1:16" ht="19.5" customHeight="1" x14ac:dyDescent="0.4">
      <c r="A8" s="5" t="s">
        <v>23</v>
      </c>
      <c r="B8" s="27" t="s">
        <v>374</v>
      </c>
      <c r="E8" s="6" t="s">
        <v>13</v>
      </c>
      <c r="F8" s="27" t="s">
        <v>138</v>
      </c>
      <c r="H8" s="3">
        <v>7</v>
      </c>
      <c r="I8" s="3" t="s">
        <v>561</v>
      </c>
      <c r="J8" s="42" t="s">
        <v>562</v>
      </c>
      <c r="K8" t="s">
        <v>563</v>
      </c>
      <c r="L8" s="3">
        <f>副菜!K8</f>
        <v>0</v>
      </c>
      <c r="M8" s="3">
        <f>副副菜!K8</f>
        <v>0</v>
      </c>
      <c r="N8" s="3">
        <f>汁物!I8</f>
        <v>0</v>
      </c>
      <c r="O8" s="3" t="str">
        <f>おやつ!M8</f>
        <v>バナナ</v>
      </c>
    </row>
    <row r="9" spans="1:16" ht="19.5" customHeight="1" x14ac:dyDescent="0.4">
      <c r="A9" s="5" t="s">
        <v>24</v>
      </c>
      <c r="B9" s="27" t="s">
        <v>375</v>
      </c>
      <c r="E9" s="6" t="s">
        <v>65</v>
      </c>
      <c r="F9" s="27" t="s">
        <v>572</v>
      </c>
      <c r="H9" s="3">
        <v>8</v>
      </c>
      <c r="I9" s="3" t="s">
        <v>555</v>
      </c>
      <c r="J9" s="25"/>
      <c r="K9" s="27"/>
      <c r="L9" s="3">
        <f>副菜!K9</f>
        <v>0</v>
      </c>
      <c r="M9" s="3">
        <f>副副菜!K9</f>
        <v>0</v>
      </c>
      <c r="N9" s="3">
        <f>汁物!I9</f>
        <v>0</v>
      </c>
      <c r="O9" s="3">
        <f>おやつ!M9</f>
        <v>0</v>
      </c>
    </row>
    <row r="10" spans="1:16" ht="19.5" customHeight="1" x14ac:dyDescent="0.4">
      <c r="A10" s="5" t="s">
        <v>193</v>
      </c>
      <c r="B10" s="27" t="s">
        <v>376</v>
      </c>
      <c r="C10" s="15" t="s">
        <v>43</v>
      </c>
      <c r="D10" s="26" t="s">
        <v>156</v>
      </c>
      <c r="E10" s="6" t="s">
        <v>11</v>
      </c>
      <c r="F10" s="27" t="s">
        <v>413</v>
      </c>
      <c r="H10" s="3">
        <v>9</v>
      </c>
      <c r="I10" s="3" t="s">
        <v>556</v>
      </c>
      <c r="J10" s="25" t="s">
        <v>47</v>
      </c>
      <c r="K10" s="27" t="s">
        <v>402</v>
      </c>
      <c r="L10" s="3" t="str">
        <f>副菜!K10</f>
        <v>ナムル</v>
      </c>
      <c r="M10" s="3" t="str">
        <f>副副菜!K10</f>
        <v>野菜の甘酢漬け</v>
      </c>
      <c r="N10" s="3" t="str">
        <f>汁物!I10</f>
        <v>味噌汁</v>
      </c>
      <c r="O10" s="3" t="str">
        <f>おやつ!M10</f>
        <v>のり塩ポテト</v>
      </c>
    </row>
    <row r="11" spans="1:16" ht="19.5" customHeight="1" x14ac:dyDescent="0.4">
      <c r="C11" s="15" t="s">
        <v>44</v>
      </c>
      <c r="D11" s="27" t="s">
        <v>142</v>
      </c>
      <c r="E11" s="6" t="s">
        <v>62</v>
      </c>
      <c r="F11" s="43" t="s">
        <v>476</v>
      </c>
      <c r="H11" s="3">
        <v>10</v>
      </c>
      <c r="I11" s="3" t="s">
        <v>557</v>
      </c>
      <c r="J11" s="25" t="s">
        <v>591</v>
      </c>
      <c r="K11" s="27" t="s">
        <v>654</v>
      </c>
      <c r="L11" s="3" t="str">
        <f>副菜!K11</f>
        <v>ナポリタン</v>
      </c>
      <c r="M11" s="3" t="str">
        <f>副副菜!K11</f>
        <v>ブロッコリー</v>
      </c>
      <c r="N11" s="3" t="str">
        <f>汁物!I11</f>
        <v>カレーシチュー</v>
      </c>
      <c r="O11" s="3" t="str">
        <f>おやつ!M11</f>
        <v>豆腐ドーナツ</v>
      </c>
    </row>
    <row r="12" spans="1:16" ht="19.5" customHeight="1" x14ac:dyDescent="0.4">
      <c r="C12" s="15" t="s">
        <v>69</v>
      </c>
      <c r="D12" s="27" t="s">
        <v>141</v>
      </c>
      <c r="E12" s="6" t="s">
        <v>64</v>
      </c>
      <c r="F12" s="27" t="s">
        <v>414</v>
      </c>
      <c r="H12" s="3">
        <v>11</v>
      </c>
      <c r="I12" s="3" t="s">
        <v>558</v>
      </c>
      <c r="J12" s="25" t="s">
        <v>582</v>
      </c>
      <c r="K12" s="27"/>
      <c r="L12" s="3">
        <f>副菜!K12</f>
        <v>0</v>
      </c>
      <c r="M12" s="3">
        <f>副副菜!K12</f>
        <v>0</v>
      </c>
      <c r="N12" s="3">
        <f>汁物!I12</f>
        <v>0</v>
      </c>
      <c r="O12" s="3">
        <f>おやつ!M12</f>
        <v>0</v>
      </c>
      <c r="P12" t="s">
        <v>568</v>
      </c>
    </row>
    <row r="13" spans="1:16" ht="19.5" customHeight="1" x14ac:dyDescent="0.4">
      <c r="A13" s="13" t="s">
        <v>338</v>
      </c>
      <c r="B13" s="27" t="s">
        <v>569</v>
      </c>
      <c r="C13" s="15" t="s">
        <v>73</v>
      </c>
      <c r="D13" s="27" t="s">
        <v>398</v>
      </c>
      <c r="H13" s="3">
        <v>12</v>
      </c>
      <c r="I13" s="3" t="s">
        <v>559</v>
      </c>
      <c r="J13" s="25" t="s">
        <v>10</v>
      </c>
      <c r="K13" s="27" t="s">
        <v>337</v>
      </c>
      <c r="L13" s="3" t="str">
        <f>副菜!K13</f>
        <v>ふろふき大根</v>
      </c>
      <c r="M13" s="3" t="str">
        <f>副副菜!K13</f>
        <v>スティックさつま芋</v>
      </c>
      <c r="N13" s="3" t="str">
        <f>汁物!I13</f>
        <v>味噌汁</v>
      </c>
      <c r="O13" s="3" t="str">
        <f>おやつ!M13</f>
        <v>きな粉揚げパン</v>
      </c>
    </row>
    <row r="14" spans="1:16" ht="19.5" customHeight="1" x14ac:dyDescent="0.4">
      <c r="A14" s="13" t="s">
        <v>339</v>
      </c>
      <c r="B14" s="27" t="s">
        <v>377</v>
      </c>
      <c r="H14" s="3">
        <v>13</v>
      </c>
      <c r="I14" s="3" t="s">
        <v>560</v>
      </c>
      <c r="J14" s="25" t="s">
        <v>14</v>
      </c>
      <c r="K14" s="27" t="s">
        <v>397</v>
      </c>
      <c r="L14" s="3" t="str">
        <f>副菜!K14</f>
        <v>さつま芋の甘煮</v>
      </c>
      <c r="M14" s="3" t="str">
        <f>副副菜!K14</f>
        <v>果物</v>
      </c>
      <c r="N14" s="3" t="str">
        <f>汁物!I14</f>
        <v>味噌汁</v>
      </c>
      <c r="O14" s="3" t="str">
        <f>おやつ!M14</f>
        <v>焼きそば</v>
      </c>
    </row>
    <row r="15" spans="1:16" ht="19.5" customHeight="1" x14ac:dyDescent="0.4">
      <c r="E15" s="7" t="s">
        <v>16</v>
      </c>
      <c r="F15" s="43" t="s">
        <v>477</v>
      </c>
      <c r="H15" s="3">
        <v>14</v>
      </c>
      <c r="I15" s="3" t="s">
        <v>561</v>
      </c>
      <c r="J15" s="42" t="s">
        <v>562</v>
      </c>
      <c r="K15" t="s">
        <v>563</v>
      </c>
      <c r="L15" s="3">
        <f>副菜!K15</f>
        <v>0</v>
      </c>
      <c r="M15" s="3">
        <f>副副菜!K15</f>
        <v>0</v>
      </c>
      <c r="N15" s="3">
        <f>汁物!I15</f>
        <v>0</v>
      </c>
      <c r="O15" s="3" t="str">
        <f>おやつ!M15</f>
        <v>バナナ</v>
      </c>
    </row>
    <row r="16" spans="1:16" ht="19.5" customHeight="1" x14ac:dyDescent="0.4">
      <c r="C16" s="19" t="s">
        <v>57</v>
      </c>
      <c r="D16" s="27" t="s">
        <v>399</v>
      </c>
      <c r="E16" s="7" t="s">
        <v>17</v>
      </c>
      <c r="F16" s="27" t="s">
        <v>415</v>
      </c>
      <c r="H16" s="3">
        <v>15</v>
      </c>
      <c r="I16" s="3" t="s">
        <v>555</v>
      </c>
      <c r="J16" s="25"/>
      <c r="K16" s="27"/>
      <c r="L16" s="3">
        <f>副菜!K16</f>
        <v>0</v>
      </c>
      <c r="M16" s="3">
        <f>副副菜!K16</f>
        <v>0</v>
      </c>
      <c r="N16" s="3">
        <f>汁物!I16</f>
        <v>0</v>
      </c>
      <c r="O16" s="3">
        <f>おやつ!M16</f>
        <v>0</v>
      </c>
    </row>
    <row r="17" spans="1:16" ht="19.5" customHeight="1" x14ac:dyDescent="0.4">
      <c r="A17" s="17" t="s">
        <v>42</v>
      </c>
      <c r="B17" s="43" t="s">
        <v>484</v>
      </c>
      <c r="C17" s="19" t="s">
        <v>58</v>
      </c>
      <c r="D17" s="27" t="s">
        <v>400</v>
      </c>
      <c r="E17" s="7" t="s">
        <v>18</v>
      </c>
      <c r="F17" s="43" t="s">
        <v>478</v>
      </c>
      <c r="H17" s="3">
        <v>16</v>
      </c>
      <c r="I17" s="3" t="s">
        <v>556</v>
      </c>
      <c r="J17" s="25" t="s">
        <v>39</v>
      </c>
      <c r="K17" s="27" t="s">
        <v>383</v>
      </c>
      <c r="L17" s="3" t="str">
        <f>副菜!K17</f>
        <v>華風和え</v>
      </c>
      <c r="M17" s="3" t="str">
        <f>副副菜!K17</f>
        <v>ごぼうの煮物</v>
      </c>
      <c r="N17" s="3" t="str">
        <f>汁物!I17</f>
        <v>味噌汁</v>
      </c>
      <c r="O17" s="3" t="str">
        <f>おやつ!M17</f>
        <v>わかめおにぎり</v>
      </c>
    </row>
    <row r="18" spans="1:16" ht="19.5" customHeight="1" x14ac:dyDescent="0.4">
      <c r="C18" s="19" t="s">
        <v>59</v>
      </c>
      <c r="D18" s="27" t="s">
        <v>145</v>
      </c>
      <c r="E18" s="7" t="s">
        <v>60</v>
      </c>
      <c r="F18" s="43" t="s">
        <v>479</v>
      </c>
      <c r="H18" s="3">
        <v>17</v>
      </c>
      <c r="I18" s="3" t="s">
        <v>557</v>
      </c>
      <c r="J18" s="25" t="s">
        <v>62</v>
      </c>
      <c r="K18" s="43" t="s">
        <v>476</v>
      </c>
      <c r="L18" s="3" t="str">
        <f>副菜!K18</f>
        <v>ツナサラダ</v>
      </c>
      <c r="M18" s="3" t="str">
        <f>副副菜!K18</f>
        <v>南瓜のカレー焼き</v>
      </c>
      <c r="N18" s="3" t="str">
        <f>汁物!I18</f>
        <v>味噌汁</v>
      </c>
      <c r="O18" s="3" t="str">
        <f>おやつ!M18</f>
        <v>豆乳葛餅</v>
      </c>
    </row>
    <row r="19" spans="1:16" ht="19.5" customHeight="1" x14ac:dyDescent="0.4">
      <c r="E19" s="7" t="s">
        <v>61</v>
      </c>
      <c r="F19" s="43" t="s">
        <v>480</v>
      </c>
      <c r="H19" s="3">
        <v>18</v>
      </c>
      <c r="I19" s="3" t="s">
        <v>558</v>
      </c>
      <c r="J19" s="25" t="s">
        <v>588</v>
      </c>
      <c r="K19" s="26" t="s">
        <v>156</v>
      </c>
      <c r="L19" s="3" t="str">
        <f>副菜!K19</f>
        <v>ミックススロー</v>
      </c>
      <c r="M19" s="3" t="str">
        <f>副副菜!K19</f>
        <v>スティック大根</v>
      </c>
      <c r="N19" s="3" t="str">
        <f>汁物!I19</f>
        <v>山海汁</v>
      </c>
      <c r="O19" s="3" t="str">
        <f>おやつ!M19</f>
        <v>果物　煮干し</v>
      </c>
      <c r="P19" t="s">
        <v>568</v>
      </c>
    </row>
    <row r="20" spans="1:16" ht="19.5" customHeight="1" x14ac:dyDescent="0.4">
      <c r="A20" s="21" t="s">
        <v>29</v>
      </c>
      <c r="B20" s="27" t="s">
        <v>378</v>
      </c>
      <c r="C20" s="18" t="s">
        <v>53</v>
      </c>
      <c r="D20" s="27" t="s">
        <v>401</v>
      </c>
      <c r="H20" s="3">
        <v>19</v>
      </c>
      <c r="I20" s="3" t="s">
        <v>559</v>
      </c>
      <c r="J20" s="25" t="s">
        <v>589</v>
      </c>
      <c r="K20" s="43" t="s">
        <v>480</v>
      </c>
      <c r="L20" s="3" t="str">
        <f>副菜!K20</f>
        <v>じゃが芋の煮っころがし</v>
      </c>
      <c r="M20" s="3" t="str">
        <f>副副菜!K20</f>
        <v>果物</v>
      </c>
      <c r="N20" s="3" t="str">
        <f>汁物!I20</f>
        <v>味噌汁</v>
      </c>
      <c r="O20" s="3" t="str">
        <f>おやつ!M20</f>
        <v>胡麻せんべい</v>
      </c>
    </row>
    <row r="21" spans="1:16" ht="19.5" customHeight="1" x14ac:dyDescent="0.4">
      <c r="A21" s="21" t="s">
        <v>35</v>
      </c>
      <c r="B21" s="27" t="s">
        <v>379</v>
      </c>
      <c r="C21" s="18" t="s">
        <v>47</v>
      </c>
      <c r="D21" s="27" t="s">
        <v>402</v>
      </c>
      <c r="H21" s="3">
        <v>20</v>
      </c>
      <c r="I21" s="3" t="s">
        <v>560</v>
      </c>
      <c r="J21" s="25" t="s">
        <v>72</v>
      </c>
      <c r="K21" s="27" t="s">
        <v>393</v>
      </c>
      <c r="L21" s="3" t="str">
        <f>副菜!K21</f>
        <v>ひじきの炒め煮</v>
      </c>
      <c r="M21" s="3" t="str">
        <f>副副菜!K21</f>
        <v>酢蓮根</v>
      </c>
      <c r="N21" s="3" t="str">
        <f>汁物!I21</f>
        <v>卵スープ</v>
      </c>
      <c r="O21" s="3" t="str">
        <f>おやつ!M21</f>
        <v>カレーうどん</v>
      </c>
    </row>
    <row r="22" spans="1:16" ht="19.5" customHeight="1" x14ac:dyDescent="0.4">
      <c r="A22" s="21" t="s">
        <v>28</v>
      </c>
      <c r="B22" s="27" t="s">
        <v>380</v>
      </c>
      <c r="C22" s="18" t="s">
        <v>67</v>
      </c>
      <c r="D22" s="27" t="s">
        <v>403</v>
      </c>
      <c r="E22" s="11" t="s">
        <v>21</v>
      </c>
      <c r="F22" s="43" t="s">
        <v>481</v>
      </c>
      <c r="H22" s="3">
        <v>21</v>
      </c>
      <c r="I22" s="3" t="s">
        <v>561</v>
      </c>
      <c r="J22" s="42" t="s">
        <v>562</v>
      </c>
      <c r="K22" t="s">
        <v>563</v>
      </c>
      <c r="L22" s="3">
        <f>副菜!K22</f>
        <v>0</v>
      </c>
      <c r="M22" s="3">
        <f>副副菜!K22</f>
        <v>0</v>
      </c>
      <c r="N22" s="3">
        <f>汁物!I22</f>
        <v>0</v>
      </c>
      <c r="O22" s="3" t="str">
        <f>おやつ!M22</f>
        <v>バナナ</v>
      </c>
    </row>
    <row r="23" spans="1:16" ht="19.5" customHeight="1" x14ac:dyDescent="0.4">
      <c r="A23" s="21" t="s">
        <v>40</v>
      </c>
      <c r="B23" s="27" t="s">
        <v>381</v>
      </c>
      <c r="C23" s="18" t="s">
        <v>56</v>
      </c>
      <c r="D23" s="18"/>
      <c r="E23" s="11" t="s">
        <v>22</v>
      </c>
      <c r="F23" s="27" t="s">
        <v>573</v>
      </c>
      <c r="H23" s="3">
        <v>22</v>
      </c>
      <c r="I23" s="3" t="s">
        <v>555</v>
      </c>
      <c r="J23" s="25"/>
      <c r="K23" s="27"/>
      <c r="L23" s="3">
        <f>副菜!K23</f>
        <v>0</v>
      </c>
      <c r="M23" s="3">
        <f>副副菜!K23</f>
        <v>0</v>
      </c>
      <c r="N23" s="3">
        <f>汁物!I23</f>
        <v>0</v>
      </c>
      <c r="O23" s="3">
        <f>おやつ!M23</f>
        <v>0</v>
      </c>
    </row>
    <row r="24" spans="1:16" ht="19.5" customHeight="1" x14ac:dyDescent="0.4">
      <c r="A24" s="21" t="s">
        <v>37</v>
      </c>
      <c r="B24" s="27" t="s">
        <v>382</v>
      </c>
      <c r="C24" s="18" t="s">
        <v>49</v>
      </c>
      <c r="D24" s="27" t="s">
        <v>404</v>
      </c>
      <c r="E24" s="11" t="s">
        <v>20</v>
      </c>
      <c r="F24" s="27" t="s">
        <v>416</v>
      </c>
      <c r="H24" s="3">
        <v>23</v>
      </c>
      <c r="I24" s="3" t="s">
        <v>556</v>
      </c>
      <c r="J24" s="25" t="s">
        <v>581</v>
      </c>
      <c r="K24"/>
      <c r="L24" s="3">
        <f>副菜!K24</f>
        <v>0</v>
      </c>
      <c r="M24" s="3">
        <f>副副菜!K24</f>
        <v>0</v>
      </c>
      <c r="N24" s="3">
        <f>汁物!I24</f>
        <v>0</v>
      </c>
      <c r="O24" s="3">
        <f>おやつ!M24</f>
        <v>0</v>
      </c>
    </row>
    <row r="25" spans="1:16" ht="19.5" customHeight="1" x14ac:dyDescent="0.4">
      <c r="A25" s="21" t="s">
        <v>39</v>
      </c>
      <c r="B25" s="27" t="s">
        <v>383</v>
      </c>
      <c r="C25" s="18" t="s">
        <v>50</v>
      </c>
      <c r="D25" s="29" t="s">
        <v>405</v>
      </c>
      <c r="E25" s="11" t="s">
        <v>68</v>
      </c>
      <c r="F25" s="27" t="s">
        <v>417</v>
      </c>
      <c r="H25" s="3">
        <v>24</v>
      </c>
      <c r="I25" s="3" t="s">
        <v>557</v>
      </c>
      <c r="J25" s="25" t="s">
        <v>586</v>
      </c>
      <c r="K25" s="43" t="s">
        <v>477</v>
      </c>
      <c r="L25" s="3" t="str">
        <f>副菜!K25</f>
        <v>白和え</v>
      </c>
      <c r="M25" s="3" t="str">
        <f>副副菜!K25</f>
        <v>ふろふき大根</v>
      </c>
      <c r="N25" s="3" t="str">
        <f>汁物!I25</f>
        <v>味噌汁</v>
      </c>
      <c r="O25" s="3" t="str">
        <f>おやつ!M25</f>
        <v>マカロニかりんとう</v>
      </c>
    </row>
    <row r="26" spans="1:16" ht="19.5" customHeight="1" x14ac:dyDescent="0.4">
      <c r="A26" s="21" t="s">
        <v>34</v>
      </c>
      <c r="B26" s="27" t="s">
        <v>384</v>
      </c>
      <c r="C26" s="18" t="s">
        <v>52</v>
      </c>
      <c r="D26" s="27" t="s">
        <v>149</v>
      </c>
      <c r="E26" s="11" t="s">
        <v>19</v>
      </c>
      <c r="F26" s="27" t="s">
        <v>418</v>
      </c>
      <c r="H26" s="3">
        <v>25</v>
      </c>
      <c r="I26" s="3" t="s">
        <v>558</v>
      </c>
      <c r="J26" s="25" t="s">
        <v>587</v>
      </c>
      <c r="K26" s="27" t="s">
        <v>655</v>
      </c>
      <c r="L26" s="3" t="str">
        <f>副菜!K26</f>
        <v>胡瓜とわかめの酢の物</v>
      </c>
      <c r="M26" s="3" t="str">
        <f>副副菜!K26</f>
        <v>果物</v>
      </c>
      <c r="N26" s="3" t="str">
        <f>汁物!I26</f>
        <v>豚汁</v>
      </c>
      <c r="O26" s="3" t="str">
        <f>おやつ!M26</f>
        <v>ハムサンド</v>
      </c>
      <c r="P26" t="s">
        <v>568</v>
      </c>
    </row>
    <row r="27" spans="1:16" ht="19.5" customHeight="1" x14ac:dyDescent="0.4">
      <c r="A27" s="21" t="s">
        <v>41</v>
      </c>
      <c r="B27" s="27" t="s">
        <v>385</v>
      </c>
      <c r="C27" s="18" t="s">
        <v>55</v>
      </c>
      <c r="D27" s="43" t="s">
        <v>482</v>
      </c>
      <c r="H27" s="3">
        <v>26</v>
      </c>
      <c r="I27" s="3" t="s">
        <v>559</v>
      </c>
      <c r="J27" s="25" t="s">
        <v>65</v>
      </c>
      <c r="K27" s="27" t="s">
        <v>572</v>
      </c>
      <c r="L27" s="3" t="str">
        <f>副菜!K27</f>
        <v>マカロニサラダ</v>
      </c>
      <c r="M27" s="3" t="str">
        <f>副副菜!K27</f>
        <v>ハリハリ漬け</v>
      </c>
      <c r="N27" s="3" t="str">
        <f>汁物!I27</f>
        <v>味噌汁</v>
      </c>
      <c r="O27" s="3" t="str">
        <f>おやつ!M27</f>
        <v>焼き芋</v>
      </c>
    </row>
    <row r="28" spans="1:16" ht="19.5" customHeight="1" x14ac:dyDescent="0.4">
      <c r="A28" s="21" t="s">
        <v>31</v>
      </c>
      <c r="B28" s="27" t="s">
        <v>386</v>
      </c>
      <c r="C28" s="18" t="s">
        <v>51</v>
      </c>
      <c r="D28" s="27" t="s">
        <v>147</v>
      </c>
      <c r="H28" s="3">
        <v>27</v>
      </c>
      <c r="I28" s="3" t="s">
        <v>560</v>
      </c>
      <c r="J28" s="25" t="s">
        <v>33</v>
      </c>
      <c r="K28" s="27" t="s">
        <v>390</v>
      </c>
      <c r="L28" s="3" t="str">
        <f>副菜!K28</f>
        <v>胡麻和え</v>
      </c>
      <c r="M28" s="3" t="str">
        <f>副副菜!K28</f>
        <v>煮豆</v>
      </c>
      <c r="N28" s="3" t="str">
        <f>汁物!I28</f>
        <v>シチュー</v>
      </c>
      <c r="O28" s="3" t="str">
        <f>おやつ!M28</f>
        <v>バナナ</v>
      </c>
    </row>
    <row r="29" spans="1:16" ht="19.5" customHeight="1" x14ac:dyDescent="0.4">
      <c r="A29" s="21" t="s">
        <v>36</v>
      </c>
      <c r="B29" s="27" t="s">
        <v>139</v>
      </c>
      <c r="C29" s="18" t="s">
        <v>66</v>
      </c>
      <c r="D29" s="27" t="s">
        <v>146</v>
      </c>
      <c r="E29" s="12" t="s">
        <v>74</v>
      </c>
      <c r="F29" s="43" t="s">
        <v>483</v>
      </c>
      <c r="H29" s="3">
        <v>28</v>
      </c>
      <c r="I29" s="3" t="s">
        <v>561</v>
      </c>
      <c r="J29" s="25" t="s">
        <v>580</v>
      </c>
      <c r="K29" s="27"/>
      <c r="L29" s="3">
        <f>副菜!K29</f>
        <v>0</v>
      </c>
      <c r="M29" s="3">
        <f>副副菜!K29</f>
        <v>0</v>
      </c>
      <c r="N29" s="3">
        <f>汁物!I29</f>
        <v>0</v>
      </c>
      <c r="O29" s="3" t="str">
        <f>おやつ!M29</f>
        <v>バナナ</v>
      </c>
    </row>
    <row r="30" spans="1:16" ht="19.5" customHeight="1" x14ac:dyDescent="0.4">
      <c r="A30" s="21" t="s">
        <v>30</v>
      </c>
      <c r="B30" s="27" t="s">
        <v>387</v>
      </c>
      <c r="C30" s="18" t="s">
        <v>48</v>
      </c>
      <c r="D30" s="27" t="s">
        <v>406</v>
      </c>
      <c r="H30" s="3"/>
      <c r="I30" s="3"/>
      <c r="J30" s="25"/>
      <c r="K30" s="27"/>
      <c r="L30" s="3">
        <f>副菜!K30</f>
        <v>0</v>
      </c>
      <c r="M30" s="3">
        <f>副副菜!K30</f>
        <v>0</v>
      </c>
      <c r="N30" s="3">
        <f>汁物!I30</f>
        <v>0</v>
      </c>
      <c r="O30" s="3">
        <f>おやつ!M30</f>
        <v>0</v>
      </c>
    </row>
    <row r="31" spans="1:16" ht="19.5" customHeight="1" x14ac:dyDescent="0.4">
      <c r="A31" s="21" t="s">
        <v>32</v>
      </c>
      <c r="B31" s="27" t="s">
        <v>388</v>
      </c>
      <c r="C31" s="18" t="s">
        <v>54</v>
      </c>
      <c r="D31" s="27" t="s">
        <v>407</v>
      </c>
      <c r="H31" s="3"/>
      <c r="I31" s="3"/>
      <c r="J31" s="25"/>
      <c r="K31"/>
      <c r="L31" s="3">
        <f>副菜!K31</f>
        <v>0</v>
      </c>
      <c r="M31" s="3">
        <f>副副菜!K31</f>
        <v>0</v>
      </c>
      <c r="N31" s="3">
        <f>汁物!I31</f>
        <v>0</v>
      </c>
      <c r="O31" s="3">
        <f>おやつ!M31</f>
        <v>0</v>
      </c>
    </row>
    <row r="32" spans="1:16" ht="19.5" customHeight="1" x14ac:dyDescent="0.4">
      <c r="A32" s="21" t="s">
        <v>38</v>
      </c>
      <c r="B32" s="27" t="s">
        <v>389</v>
      </c>
      <c r="C32" s="18" t="s">
        <v>46</v>
      </c>
      <c r="D32" s="27" t="s">
        <v>408</v>
      </c>
      <c r="H32" s="3"/>
      <c r="I32" s="3"/>
      <c r="J32" s="25"/>
      <c r="K32" s="27"/>
      <c r="L32" s="3">
        <f>副菜!K32</f>
        <v>0</v>
      </c>
      <c r="M32" s="3">
        <f>副副菜!K32</f>
        <v>0</v>
      </c>
      <c r="N32" s="3">
        <f>汁物!I32</f>
        <v>0</v>
      </c>
      <c r="O32" s="3">
        <f>おやつ!M32</f>
        <v>0</v>
      </c>
    </row>
    <row r="33" spans="1:6" ht="19.5" customHeight="1" x14ac:dyDescent="0.4">
      <c r="A33" s="21" t="s">
        <v>33</v>
      </c>
      <c r="B33" s="27" t="s">
        <v>390</v>
      </c>
      <c r="C33" s="18" t="s">
        <v>45</v>
      </c>
      <c r="D33" s="27" t="s">
        <v>409</v>
      </c>
    </row>
    <row r="34" spans="1:6" ht="19.5" customHeight="1" x14ac:dyDescent="0.4">
      <c r="A34" s="21" t="s">
        <v>70</v>
      </c>
      <c r="B34" s="27" t="s">
        <v>391</v>
      </c>
    </row>
    <row r="35" spans="1:6" ht="19.5" customHeight="1" x14ac:dyDescent="0.4">
      <c r="A35" s="21" t="s">
        <v>71</v>
      </c>
      <c r="B35" s="27" t="s">
        <v>392</v>
      </c>
    </row>
    <row r="36" spans="1:6" ht="19.5" customHeight="1" x14ac:dyDescent="0.4">
      <c r="A36" s="21" t="s">
        <v>72</v>
      </c>
      <c r="B36" s="27" t="s">
        <v>393</v>
      </c>
      <c r="E36" s="42" t="s">
        <v>562</v>
      </c>
      <c r="F36" t="s">
        <v>563</v>
      </c>
    </row>
    <row r="37" spans="1:6" ht="19.5" customHeight="1" x14ac:dyDescent="0.4"/>
    <row r="38" spans="1:6" ht="18.75" customHeight="1" x14ac:dyDescent="0.4">
      <c r="A38" s="27" t="s">
        <v>148</v>
      </c>
      <c r="B38" s="27" t="s">
        <v>394</v>
      </c>
    </row>
    <row r="39" spans="1:6" x14ac:dyDescent="0.4">
      <c r="A39" s="27" t="s">
        <v>151</v>
      </c>
      <c r="B39" s="27" t="s">
        <v>152</v>
      </c>
    </row>
    <row r="40" spans="1:6" x14ac:dyDescent="0.4">
      <c r="A40" s="27" t="s">
        <v>140</v>
      </c>
      <c r="B40" s="27" t="s">
        <v>395</v>
      </c>
    </row>
    <row r="41" spans="1:6" x14ac:dyDescent="0.4">
      <c r="A41" s="27" t="s">
        <v>150</v>
      </c>
      <c r="B41" s="27" t="s">
        <v>396</v>
      </c>
    </row>
  </sheetData>
  <phoneticPr fontId="1"/>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1"/>
  <sheetViews>
    <sheetView workbookViewId="0">
      <selection activeCell="L27" sqref="L27"/>
    </sheetView>
  </sheetViews>
  <sheetFormatPr defaultRowHeight="18.75" x14ac:dyDescent="0.4"/>
  <cols>
    <col min="1" max="1" width="25.875" customWidth="1"/>
    <col min="2" max="2" width="6" customWidth="1"/>
    <col min="3" max="3" width="25.875" customWidth="1"/>
    <col min="4" max="4" width="6.75" customWidth="1"/>
    <col min="5" max="5" width="25.875" customWidth="1"/>
    <col min="6" max="6" width="7.125" customWidth="1"/>
    <col min="7" max="7" width="9.375" customWidth="1"/>
    <col min="8" max="8" width="6.625" customWidth="1"/>
    <col min="9" max="9" width="5.125" customWidth="1"/>
    <col min="10" max="11" width="19" customWidth="1"/>
    <col min="12" max="12" width="8.125" customWidth="1"/>
    <col min="13" max="14" width="20.25" customWidth="1"/>
    <col min="15" max="16" width="19" customWidth="1"/>
  </cols>
  <sheetData>
    <row r="1" spans="1:15" x14ac:dyDescent="0.4">
      <c r="A1" s="10" t="s">
        <v>75</v>
      </c>
      <c r="B1" s="26" t="s">
        <v>160</v>
      </c>
      <c r="C1" s="4" t="s">
        <v>84</v>
      </c>
      <c r="D1" s="26" t="s">
        <v>169</v>
      </c>
      <c r="E1" s="5" t="s">
        <v>88</v>
      </c>
      <c r="F1" s="43" t="s">
        <v>485</v>
      </c>
      <c r="H1" s="3" t="s">
        <v>125</v>
      </c>
      <c r="I1" s="3" t="s">
        <v>124</v>
      </c>
      <c r="J1" s="3" t="s">
        <v>0</v>
      </c>
      <c r="K1" s="3" t="s">
        <v>126</v>
      </c>
      <c r="L1" s="25" t="s">
        <v>343</v>
      </c>
      <c r="M1" s="3" t="s">
        <v>127</v>
      </c>
      <c r="N1" s="3" t="s">
        <v>342</v>
      </c>
      <c r="O1" s="3" t="s">
        <v>128</v>
      </c>
    </row>
    <row r="2" spans="1:15" ht="18.75" customHeight="1" x14ac:dyDescent="0.4">
      <c r="A2" s="10" t="s">
        <v>76</v>
      </c>
      <c r="B2" s="26" t="s">
        <v>159</v>
      </c>
      <c r="C2" s="4" t="s">
        <v>85</v>
      </c>
      <c r="D2" s="26" t="s">
        <v>173</v>
      </c>
      <c r="H2" s="3">
        <v>1</v>
      </c>
      <c r="I2" s="3" t="str">
        <f>主菜!I2</f>
        <v>日</v>
      </c>
      <c r="J2" s="3">
        <f>主菜!J2</f>
        <v>0</v>
      </c>
      <c r="K2" s="38"/>
      <c r="L2" s="38"/>
      <c r="M2" s="3"/>
      <c r="N2" s="3"/>
      <c r="O2" s="3"/>
    </row>
    <row r="3" spans="1:15" ht="18.75" customHeight="1" x14ac:dyDescent="0.4">
      <c r="A3" s="10" t="s">
        <v>186</v>
      </c>
      <c r="B3" s="26" t="s">
        <v>359</v>
      </c>
      <c r="C3" s="4" t="s">
        <v>86</v>
      </c>
      <c r="D3" s="26" t="s">
        <v>167</v>
      </c>
      <c r="H3" s="3">
        <v>2</v>
      </c>
      <c r="I3" s="3" t="str">
        <f>主菜!I3</f>
        <v>月</v>
      </c>
      <c r="J3" s="3" t="str">
        <f>主菜!J3</f>
        <v>豚の生姜焼き</v>
      </c>
      <c r="K3" s="38" t="s">
        <v>86</v>
      </c>
      <c r="L3" s="26" t="s">
        <v>167</v>
      </c>
      <c r="M3" s="3" t="str">
        <f>副副菜!K3</f>
        <v>焼き南瓜</v>
      </c>
      <c r="N3" s="3" t="str">
        <f>汁物!I3</f>
        <v>中華スープ</v>
      </c>
      <c r="O3" s="3" t="str">
        <f>おやつ!M3</f>
        <v>うどんかりんとう</v>
      </c>
    </row>
    <row r="4" spans="1:15" ht="18.75" customHeight="1" x14ac:dyDescent="0.4">
      <c r="A4" s="10" t="s">
        <v>176</v>
      </c>
      <c r="B4" s="26" t="s">
        <v>182</v>
      </c>
      <c r="C4" s="4" t="s">
        <v>191</v>
      </c>
      <c r="D4" s="26" t="s">
        <v>349</v>
      </c>
      <c r="E4" s="7" t="s">
        <v>89</v>
      </c>
      <c r="F4" s="26" t="s">
        <v>199</v>
      </c>
      <c r="H4" s="3">
        <v>3</v>
      </c>
      <c r="I4" s="3" t="str">
        <f>主菜!I4</f>
        <v>火</v>
      </c>
      <c r="J4" s="3" t="str">
        <f>主菜!J4</f>
        <v xml:space="preserve"> 恵方巻</v>
      </c>
      <c r="K4" s="38" t="s">
        <v>88</v>
      </c>
      <c r="L4" s="43" t="s">
        <v>485</v>
      </c>
      <c r="M4" s="3" t="str">
        <f>副副菜!K4</f>
        <v>めざし　果物</v>
      </c>
      <c r="N4" s="3" t="str">
        <f>汁物!I4</f>
        <v>澄し汁</v>
      </c>
      <c r="O4" s="3" t="str">
        <f>おやつ!M4</f>
        <v>きな粉マカロニ</v>
      </c>
    </row>
    <row r="5" spans="1:15" ht="18.75" customHeight="1" x14ac:dyDescent="0.4">
      <c r="A5" s="10" t="s">
        <v>77</v>
      </c>
      <c r="B5" s="26" t="s">
        <v>360</v>
      </c>
      <c r="C5" s="4" t="s">
        <v>180</v>
      </c>
      <c r="D5" s="26" t="s">
        <v>181</v>
      </c>
      <c r="E5" s="7" t="s">
        <v>90</v>
      </c>
      <c r="F5" s="26" t="s">
        <v>201</v>
      </c>
      <c r="H5" s="3">
        <v>4</v>
      </c>
      <c r="I5" s="3" t="str">
        <f>主菜!I5</f>
        <v>水</v>
      </c>
      <c r="J5" s="3" t="str">
        <f>主菜!J5</f>
        <v>ささみカツ</v>
      </c>
      <c r="K5" s="38" t="s">
        <v>614</v>
      </c>
      <c r="L5" s="38" t="s">
        <v>656</v>
      </c>
      <c r="M5" s="3" t="str">
        <f>副副菜!K5</f>
        <v>立春大吉豆腐</v>
      </c>
      <c r="N5" s="3" t="str">
        <f>汁物!I5</f>
        <v>さつま汁</v>
      </c>
      <c r="O5" s="3" t="str">
        <f>おやつ!M5</f>
        <v>ゼリー　チーズ</v>
      </c>
    </row>
    <row r="6" spans="1:15" ht="18.75" customHeight="1" x14ac:dyDescent="0.4">
      <c r="A6" s="10" t="s">
        <v>78</v>
      </c>
      <c r="B6" s="26" t="s">
        <v>158</v>
      </c>
      <c r="C6" s="4" t="s">
        <v>87</v>
      </c>
      <c r="D6" s="26" t="s">
        <v>574</v>
      </c>
      <c r="E6" s="7" t="s">
        <v>340</v>
      </c>
      <c r="F6" s="26" t="s">
        <v>203</v>
      </c>
      <c r="H6" s="3">
        <v>5</v>
      </c>
      <c r="I6" s="3" t="str">
        <f>主菜!I6</f>
        <v>木</v>
      </c>
      <c r="J6" s="3" t="str">
        <f>主菜!J6</f>
        <v>魚の煮付け</v>
      </c>
      <c r="K6" s="38" t="s">
        <v>77</v>
      </c>
      <c r="L6" s="26" t="s">
        <v>360</v>
      </c>
      <c r="M6" s="3" t="str">
        <f>副副菜!K6</f>
        <v>のり塩蓮根</v>
      </c>
      <c r="N6" s="3" t="str">
        <f>汁物!I6</f>
        <v>味噌汁</v>
      </c>
      <c r="O6" s="3" t="str">
        <f>おやつ!M6</f>
        <v>お好み焼き</v>
      </c>
    </row>
    <row r="7" spans="1:15" ht="18.75" customHeight="1" x14ac:dyDescent="0.4">
      <c r="A7" s="10" t="s">
        <v>79</v>
      </c>
      <c r="B7" s="26" t="s">
        <v>157</v>
      </c>
      <c r="E7" s="7" t="s">
        <v>91</v>
      </c>
      <c r="F7" s="26" t="s">
        <v>575</v>
      </c>
      <c r="H7" s="3">
        <v>6</v>
      </c>
      <c r="I7" s="3" t="str">
        <f>主菜!I7</f>
        <v>金</v>
      </c>
      <c r="J7" s="3" t="str">
        <f>主菜!J7</f>
        <v>大根のそぼろかけ</v>
      </c>
      <c r="K7" s="38" t="s">
        <v>115</v>
      </c>
      <c r="L7" s="26" t="s">
        <v>195</v>
      </c>
      <c r="M7" s="3" t="str">
        <f>副副菜!K7</f>
        <v>ベイクドポテト</v>
      </c>
      <c r="N7" s="3" t="str">
        <f>汁物!I7</f>
        <v>味噌汁</v>
      </c>
      <c r="O7" s="3" t="str">
        <f>おやつ!M7</f>
        <v>稲荷ずし</v>
      </c>
    </row>
    <row r="8" spans="1:15" ht="18.75" customHeight="1" x14ac:dyDescent="0.4">
      <c r="A8" s="10" t="s">
        <v>187</v>
      </c>
      <c r="B8" s="26" t="s">
        <v>361</v>
      </c>
      <c r="H8" s="3">
        <v>7</v>
      </c>
      <c r="I8" s="3" t="str">
        <f>主菜!I8</f>
        <v>土</v>
      </c>
      <c r="J8" s="3" t="str">
        <f>主菜!J8</f>
        <v>肉うどん　果物　牛乳</v>
      </c>
      <c r="K8" s="38"/>
      <c r="L8" s="38"/>
      <c r="M8" s="3">
        <f>副副菜!K8</f>
        <v>0</v>
      </c>
      <c r="N8" s="3">
        <f>汁物!I8</f>
        <v>0</v>
      </c>
      <c r="O8" s="3" t="str">
        <f>おやつ!M8</f>
        <v>バナナ</v>
      </c>
    </row>
    <row r="9" spans="1:15" ht="18.75" customHeight="1" x14ac:dyDescent="0.4">
      <c r="A9" s="10" t="s">
        <v>178</v>
      </c>
      <c r="B9" s="26" t="s">
        <v>179</v>
      </c>
      <c r="C9" s="9" t="s">
        <v>117</v>
      </c>
      <c r="D9" s="26" t="s">
        <v>190</v>
      </c>
      <c r="H9" s="3">
        <v>8</v>
      </c>
      <c r="I9" s="3" t="str">
        <f>主菜!I9</f>
        <v>日</v>
      </c>
      <c r="J9" s="3">
        <f>主菜!J9</f>
        <v>0</v>
      </c>
      <c r="K9" s="38"/>
      <c r="L9" s="38"/>
      <c r="M9" s="3">
        <f>副副菜!K9</f>
        <v>0</v>
      </c>
      <c r="N9" s="3">
        <f>汁物!I9</f>
        <v>0</v>
      </c>
      <c r="O9" s="3">
        <f>おやつ!M9</f>
        <v>0</v>
      </c>
    </row>
    <row r="10" spans="1:15" ht="18.75" customHeight="1" x14ac:dyDescent="0.4">
      <c r="A10" s="10" t="s">
        <v>80</v>
      </c>
      <c r="B10" s="26" t="s">
        <v>174</v>
      </c>
      <c r="C10" s="9" t="s">
        <v>341</v>
      </c>
      <c r="D10" s="26" t="s">
        <v>350</v>
      </c>
      <c r="E10" s="14" t="s">
        <v>92</v>
      </c>
      <c r="F10" s="26" t="s">
        <v>198</v>
      </c>
      <c r="H10" s="3">
        <v>9</v>
      </c>
      <c r="I10" s="3" t="str">
        <f>主菜!I10</f>
        <v>月</v>
      </c>
      <c r="J10" s="3" t="str">
        <f>主菜!J10</f>
        <v>かき揚げ</v>
      </c>
      <c r="K10" s="38" t="s">
        <v>171</v>
      </c>
      <c r="L10" s="26" t="s">
        <v>172</v>
      </c>
      <c r="M10" s="3" t="str">
        <f>副副菜!K10</f>
        <v>野菜の甘酢漬け</v>
      </c>
      <c r="N10" s="3" t="str">
        <f>汁物!I10</f>
        <v>味噌汁</v>
      </c>
      <c r="O10" s="3" t="str">
        <f>おやつ!M10</f>
        <v>のり塩ポテト</v>
      </c>
    </row>
    <row r="11" spans="1:15" ht="18.75" customHeight="1" x14ac:dyDescent="0.4">
      <c r="A11" s="10" t="s">
        <v>185</v>
      </c>
      <c r="B11" s="26" t="s">
        <v>362</v>
      </c>
      <c r="C11" s="9" t="s">
        <v>194</v>
      </c>
      <c r="D11" s="26" t="s">
        <v>351</v>
      </c>
      <c r="E11" s="14" t="s">
        <v>93</v>
      </c>
      <c r="F11" s="26" t="s">
        <v>487</v>
      </c>
      <c r="H11" s="3">
        <v>10</v>
      </c>
      <c r="I11" s="3" t="str">
        <f>主菜!I11</f>
        <v>火</v>
      </c>
      <c r="J11" s="3" t="str">
        <f>主菜!J11</f>
        <v>鶏の照り焼き</v>
      </c>
      <c r="K11" s="38" t="s">
        <v>113</v>
      </c>
      <c r="L11" s="26" t="s">
        <v>354</v>
      </c>
      <c r="M11" s="3" t="str">
        <f>副副菜!K11</f>
        <v>ブロッコリー</v>
      </c>
      <c r="N11" s="3" t="str">
        <f>汁物!I11</f>
        <v>カレーシチュー</v>
      </c>
      <c r="O11" s="3" t="str">
        <f>おやつ!M11</f>
        <v>豆腐ドーナツ</v>
      </c>
    </row>
    <row r="12" spans="1:15" ht="18.75" customHeight="1" x14ac:dyDescent="0.4">
      <c r="A12" s="10" t="s">
        <v>81</v>
      </c>
      <c r="B12" s="26" t="s">
        <v>166</v>
      </c>
      <c r="E12" s="14" t="s">
        <v>94</v>
      </c>
      <c r="F12" s="43" t="s">
        <v>486</v>
      </c>
      <c r="H12" s="3">
        <v>11</v>
      </c>
      <c r="I12" s="3" t="str">
        <f>主菜!I12</f>
        <v>水</v>
      </c>
      <c r="J12" s="3" t="str">
        <f>主菜!J12</f>
        <v>建国記念の日</v>
      </c>
      <c r="K12" s="38"/>
      <c r="L12" s="38"/>
      <c r="M12" s="3">
        <f>副副菜!K12</f>
        <v>0</v>
      </c>
      <c r="N12" s="3">
        <f>汁物!I12</f>
        <v>0</v>
      </c>
      <c r="O12" s="3">
        <f>おやつ!M12</f>
        <v>0</v>
      </c>
    </row>
    <row r="13" spans="1:15" ht="18.75" customHeight="1" x14ac:dyDescent="0.4">
      <c r="A13" s="10" t="s">
        <v>82</v>
      </c>
      <c r="B13" s="26" t="s">
        <v>161</v>
      </c>
      <c r="E13" s="14" t="s">
        <v>95</v>
      </c>
      <c r="F13" s="26" t="s">
        <v>364</v>
      </c>
      <c r="H13" s="3">
        <v>12</v>
      </c>
      <c r="I13" s="3" t="str">
        <f>主菜!I13</f>
        <v>木</v>
      </c>
      <c r="J13" s="3" t="str">
        <f>主菜!J13</f>
        <v>すき焼き風煮</v>
      </c>
      <c r="K13" s="38" t="s">
        <v>505</v>
      </c>
      <c r="L13" s="38" t="s">
        <v>657</v>
      </c>
      <c r="M13" s="3" t="str">
        <f>副副菜!K13</f>
        <v>スティックさつま芋</v>
      </c>
      <c r="N13" s="3" t="str">
        <f>汁物!I13</f>
        <v>味噌汁</v>
      </c>
      <c r="O13" s="3" t="str">
        <f>おやつ!M13</f>
        <v>きな粉揚げパン</v>
      </c>
    </row>
    <row r="14" spans="1:15" ht="18.75" customHeight="1" x14ac:dyDescent="0.4">
      <c r="A14" s="10" t="s">
        <v>175</v>
      </c>
      <c r="B14" s="26" t="s">
        <v>177</v>
      </c>
      <c r="C14" s="22" t="s">
        <v>118</v>
      </c>
      <c r="D14" s="26" t="s">
        <v>352</v>
      </c>
      <c r="E14" s="14" t="s">
        <v>96</v>
      </c>
      <c r="F14" s="26" t="s">
        <v>348</v>
      </c>
      <c r="H14" s="3">
        <v>13</v>
      </c>
      <c r="I14" s="3" t="str">
        <f>主菜!I14</f>
        <v>金</v>
      </c>
      <c r="J14" s="3" t="str">
        <f>主菜!J14</f>
        <v>生揚げの味噌炒め</v>
      </c>
      <c r="K14" s="38" t="s">
        <v>108</v>
      </c>
      <c r="L14" s="38" t="s">
        <v>658</v>
      </c>
      <c r="M14" s="3" t="str">
        <f>副副菜!K14</f>
        <v>果物</v>
      </c>
      <c r="N14" s="3" t="str">
        <f>汁物!I14</f>
        <v>味噌汁</v>
      </c>
      <c r="O14" s="3" t="str">
        <f>おやつ!M14</f>
        <v>焼きそば</v>
      </c>
    </row>
    <row r="15" spans="1:15" ht="18.75" customHeight="1" x14ac:dyDescent="0.4">
      <c r="A15" s="10" t="s">
        <v>83</v>
      </c>
      <c r="B15" s="26" t="s">
        <v>162</v>
      </c>
      <c r="E15" s="14" t="s">
        <v>97</v>
      </c>
      <c r="F15" s="26" t="s">
        <v>365</v>
      </c>
      <c r="H15" s="3">
        <v>14</v>
      </c>
      <c r="I15" s="3" t="str">
        <f>主菜!I15</f>
        <v>土</v>
      </c>
      <c r="J15" s="3" t="str">
        <f>主菜!J15</f>
        <v>肉うどん　果物　牛乳</v>
      </c>
      <c r="K15" s="38"/>
      <c r="L15" s="38"/>
      <c r="M15" s="3">
        <f>副副菜!K15</f>
        <v>0</v>
      </c>
      <c r="N15" s="3">
        <f>汁物!I15</f>
        <v>0</v>
      </c>
      <c r="O15" s="3" t="str">
        <f>おやつ!M15</f>
        <v>バナナ</v>
      </c>
    </row>
    <row r="16" spans="1:15" ht="18.75" customHeight="1" x14ac:dyDescent="0.4">
      <c r="E16" s="14" t="s">
        <v>98</v>
      </c>
      <c r="F16" s="26" t="s">
        <v>488</v>
      </c>
      <c r="H16" s="3">
        <v>15</v>
      </c>
      <c r="I16" s="3" t="str">
        <f>主菜!I16</f>
        <v>日</v>
      </c>
      <c r="J16" s="3">
        <f>主菜!J16</f>
        <v>0</v>
      </c>
      <c r="K16" s="38"/>
      <c r="L16" s="38"/>
      <c r="M16" s="3">
        <f>副副菜!K16</f>
        <v>0</v>
      </c>
      <c r="N16" s="3">
        <f>汁物!I16</f>
        <v>0</v>
      </c>
      <c r="O16" s="3">
        <f>おやつ!M16</f>
        <v>0</v>
      </c>
    </row>
    <row r="17" spans="1:15" ht="18.75" customHeight="1" x14ac:dyDescent="0.4">
      <c r="C17" s="20" t="s">
        <v>119</v>
      </c>
      <c r="D17" s="26" t="s">
        <v>196</v>
      </c>
      <c r="E17" s="14" t="s">
        <v>99</v>
      </c>
      <c r="F17" s="26" t="s">
        <v>366</v>
      </c>
      <c r="H17" s="3">
        <v>16</v>
      </c>
      <c r="I17" s="3" t="str">
        <f>主菜!I17</f>
        <v>月</v>
      </c>
      <c r="J17" s="3" t="str">
        <f>主菜!J17</f>
        <v>鶏肉がんも</v>
      </c>
      <c r="K17" s="38" t="s">
        <v>595</v>
      </c>
      <c r="L17" s="26" t="s">
        <v>169</v>
      </c>
      <c r="M17" s="3" t="str">
        <f>副副菜!K17</f>
        <v>ごぼうの煮物</v>
      </c>
      <c r="N17" s="3" t="str">
        <f>汁物!I17</f>
        <v>味噌汁</v>
      </c>
      <c r="O17" s="3" t="str">
        <f>おやつ!M17</f>
        <v>わかめおにぎり</v>
      </c>
    </row>
    <row r="18" spans="1:15" ht="18.75" customHeight="1" x14ac:dyDescent="0.4">
      <c r="A18" s="18" t="s">
        <v>110</v>
      </c>
      <c r="B18" s="26" t="s">
        <v>363</v>
      </c>
      <c r="E18" s="14" t="s">
        <v>100</v>
      </c>
      <c r="F18" s="26" t="s">
        <v>367</v>
      </c>
      <c r="H18" s="3">
        <v>17</v>
      </c>
      <c r="I18" s="3" t="str">
        <f>主菜!I18</f>
        <v>火</v>
      </c>
      <c r="J18" s="3" t="str">
        <f>主菜!J18</f>
        <v>豚肉と大根の煮物</v>
      </c>
      <c r="K18" s="38" t="s">
        <v>183</v>
      </c>
      <c r="L18" s="26" t="s">
        <v>689</v>
      </c>
      <c r="M18" s="3" t="str">
        <f>副副菜!K18</f>
        <v>南瓜のカレー焼き</v>
      </c>
      <c r="N18" s="3" t="str">
        <f>汁物!I18</f>
        <v>味噌汁</v>
      </c>
      <c r="O18" s="3" t="str">
        <f>おやつ!M18</f>
        <v>豆乳葛餅</v>
      </c>
    </row>
    <row r="19" spans="1:15" ht="18.75" customHeight="1" x14ac:dyDescent="0.4">
      <c r="A19" s="18" t="s">
        <v>111</v>
      </c>
      <c r="B19" s="26" t="s">
        <v>197</v>
      </c>
      <c r="E19" s="14" t="s">
        <v>101</v>
      </c>
      <c r="F19" s="26" t="s">
        <v>368</v>
      </c>
      <c r="H19" s="3">
        <v>18</v>
      </c>
      <c r="I19" s="3" t="str">
        <f>主菜!I19</f>
        <v>水</v>
      </c>
      <c r="J19" s="3" t="str">
        <f>主菜!J19</f>
        <v>和風ミートローフ</v>
      </c>
      <c r="K19" s="38" t="s">
        <v>79</v>
      </c>
      <c r="L19" s="26" t="s">
        <v>157</v>
      </c>
      <c r="M19" s="3" t="str">
        <f>副副菜!K19</f>
        <v>スティック大根</v>
      </c>
      <c r="N19" s="3" t="str">
        <f>汁物!I19</f>
        <v>山海汁</v>
      </c>
      <c r="O19" s="3" t="str">
        <f>おやつ!M19</f>
        <v>果物　煮干し</v>
      </c>
    </row>
    <row r="20" spans="1:15" ht="18.75" customHeight="1" x14ac:dyDescent="0.4">
      <c r="A20" s="18" t="s">
        <v>112</v>
      </c>
      <c r="B20" s="26" t="s">
        <v>353</v>
      </c>
      <c r="C20" s="17" t="s">
        <v>183</v>
      </c>
      <c r="D20" s="26" t="s">
        <v>184</v>
      </c>
      <c r="E20" s="14" t="s">
        <v>102</v>
      </c>
      <c r="F20" s="26" t="s">
        <v>369</v>
      </c>
      <c r="H20" s="3">
        <v>19</v>
      </c>
      <c r="I20" s="3" t="str">
        <f>主菜!I20</f>
        <v>木</v>
      </c>
      <c r="J20" s="3" t="str">
        <f>主菜!J20</f>
        <v>炒り豆腐</v>
      </c>
      <c r="K20" s="38" t="s">
        <v>594</v>
      </c>
      <c r="L20" s="38" t="s">
        <v>659</v>
      </c>
      <c r="M20" s="3" t="str">
        <f>副副菜!K20</f>
        <v>果物</v>
      </c>
      <c r="N20" s="3" t="str">
        <f>汁物!I20</f>
        <v>味噌汁</v>
      </c>
      <c r="O20" s="3" t="str">
        <f>おやつ!M20</f>
        <v>胡麻せんべい</v>
      </c>
    </row>
    <row r="21" spans="1:15" ht="18.75" customHeight="1" x14ac:dyDescent="0.4">
      <c r="A21" s="18" t="s">
        <v>113</v>
      </c>
      <c r="B21" s="26" t="s">
        <v>354</v>
      </c>
      <c r="C21" s="17" t="s">
        <v>188</v>
      </c>
      <c r="D21" s="26" t="s">
        <v>189</v>
      </c>
      <c r="E21" s="14" t="s">
        <v>103</v>
      </c>
      <c r="F21" s="26" t="s">
        <v>370</v>
      </c>
      <c r="H21" s="3">
        <v>20</v>
      </c>
      <c r="I21" s="3" t="str">
        <f>主菜!I21</f>
        <v>金</v>
      </c>
      <c r="J21" s="3" t="str">
        <f>主菜!J21</f>
        <v>鶏のから揚げ</v>
      </c>
      <c r="K21" s="38" t="s">
        <v>107</v>
      </c>
      <c r="L21" s="26" t="s">
        <v>576</v>
      </c>
      <c r="M21" s="3" t="str">
        <f>副副菜!K21</f>
        <v>酢蓮根</v>
      </c>
      <c r="N21" s="3" t="str">
        <f>汁物!I21</f>
        <v>卵スープ</v>
      </c>
      <c r="O21" s="3" t="str">
        <f>おやつ!M21</f>
        <v>カレーうどん</v>
      </c>
    </row>
    <row r="22" spans="1:15" ht="18.75" customHeight="1" x14ac:dyDescent="0.4">
      <c r="A22" s="18" t="s">
        <v>114</v>
      </c>
      <c r="B22" s="26" t="s">
        <v>355</v>
      </c>
      <c r="E22" s="14" t="s">
        <v>104</v>
      </c>
      <c r="F22" s="43" t="s">
        <v>489</v>
      </c>
      <c r="H22" s="3">
        <v>21</v>
      </c>
      <c r="I22" s="3" t="str">
        <f>主菜!I22</f>
        <v>土</v>
      </c>
      <c r="J22" s="3" t="str">
        <f>主菜!J22</f>
        <v>肉うどん　果物　牛乳</v>
      </c>
      <c r="K22" s="38"/>
      <c r="L22" s="38"/>
      <c r="M22" s="3">
        <f>副副菜!K22</f>
        <v>0</v>
      </c>
      <c r="N22" s="3">
        <f>汁物!I22</f>
        <v>0</v>
      </c>
      <c r="O22" s="3" t="str">
        <f>おやつ!M22</f>
        <v>バナナ</v>
      </c>
    </row>
    <row r="23" spans="1:15" ht="18.75" customHeight="1" x14ac:dyDescent="0.4">
      <c r="A23" s="18" t="s">
        <v>115</v>
      </c>
      <c r="B23" s="26" t="s">
        <v>195</v>
      </c>
      <c r="E23" s="14" t="s">
        <v>105</v>
      </c>
      <c r="F23" s="26" t="s">
        <v>371</v>
      </c>
      <c r="H23" s="3">
        <v>22</v>
      </c>
      <c r="I23" s="3" t="str">
        <f>主菜!I23</f>
        <v>日</v>
      </c>
      <c r="J23" s="3">
        <f>主菜!J23</f>
        <v>0</v>
      </c>
      <c r="K23" s="38"/>
      <c r="L23" s="38"/>
      <c r="M23" s="3">
        <f>副副菜!K23</f>
        <v>0</v>
      </c>
      <c r="N23" s="3">
        <f>汁物!I23</f>
        <v>0</v>
      </c>
      <c r="O23" s="3">
        <f>おやつ!M23</f>
        <v>0</v>
      </c>
    </row>
    <row r="24" spans="1:15" ht="18.75" customHeight="1" x14ac:dyDescent="0.4">
      <c r="A24" s="18" t="s">
        <v>116</v>
      </c>
      <c r="B24" s="26" t="s">
        <v>356</v>
      </c>
      <c r="C24" s="23" t="s">
        <v>121</v>
      </c>
      <c r="D24" s="43" t="s">
        <v>490</v>
      </c>
      <c r="E24" s="14" t="s">
        <v>106</v>
      </c>
      <c r="F24" s="26" t="s">
        <v>202</v>
      </c>
      <c r="H24" s="3">
        <v>23</v>
      </c>
      <c r="I24" s="3" t="str">
        <f>主菜!I24</f>
        <v>月</v>
      </c>
      <c r="J24" s="3" t="str">
        <f>主菜!J24</f>
        <v>天皇誕生日</v>
      </c>
      <c r="K24" s="38"/>
      <c r="L24" s="38"/>
      <c r="M24" s="3">
        <f>副副菜!K24</f>
        <v>0</v>
      </c>
      <c r="N24" s="3">
        <f>汁物!I24</f>
        <v>0</v>
      </c>
      <c r="O24" s="3">
        <f>おやつ!M24</f>
        <v>0</v>
      </c>
    </row>
    <row r="25" spans="1:15" ht="18.75" customHeight="1" x14ac:dyDescent="0.4">
      <c r="C25" s="23" t="s">
        <v>122</v>
      </c>
      <c r="D25" s="43" t="s">
        <v>491</v>
      </c>
      <c r="E25" s="14" t="s">
        <v>107</v>
      </c>
      <c r="F25" s="26" t="s">
        <v>576</v>
      </c>
      <c r="H25" s="3">
        <v>24</v>
      </c>
      <c r="I25" s="3" t="str">
        <f>主菜!I25</f>
        <v>火</v>
      </c>
      <c r="J25" s="3" t="str">
        <f>主菜!J25</f>
        <v>豚の焼肉</v>
      </c>
      <c r="K25" s="38" t="s">
        <v>593</v>
      </c>
      <c r="L25" s="38" t="s">
        <v>694</v>
      </c>
      <c r="M25" s="3" t="str">
        <f>副副菜!K25</f>
        <v>ふろふき大根</v>
      </c>
      <c r="N25" s="3" t="str">
        <f>汁物!I25</f>
        <v>味噌汁</v>
      </c>
      <c r="O25" s="3" t="str">
        <f>おやつ!M25</f>
        <v>マカロニかりんとう</v>
      </c>
    </row>
    <row r="26" spans="1:15" ht="18.75" customHeight="1" x14ac:dyDescent="0.4">
      <c r="A26" t="s">
        <v>120</v>
      </c>
      <c r="B26" s="26" t="s">
        <v>200</v>
      </c>
      <c r="C26" s="23" t="s">
        <v>123</v>
      </c>
      <c r="D26" s="26" t="s">
        <v>165</v>
      </c>
      <c r="E26" s="14" t="s">
        <v>108</v>
      </c>
      <c r="F26" s="26" t="s">
        <v>372</v>
      </c>
      <c r="H26" s="3">
        <v>25</v>
      </c>
      <c r="I26" s="3" t="str">
        <f>主菜!I26</f>
        <v>水</v>
      </c>
      <c r="J26" s="3" t="str">
        <f>主菜!J26</f>
        <v>魚の西京焼き</v>
      </c>
      <c r="K26" s="38" t="s">
        <v>596</v>
      </c>
      <c r="L26" s="43" t="s">
        <v>695</v>
      </c>
      <c r="M26" s="3" t="str">
        <f>副副菜!K26</f>
        <v>果物</v>
      </c>
      <c r="N26" s="3" t="str">
        <f>汁物!I26</f>
        <v>豚汁</v>
      </c>
      <c r="O26" s="3" t="str">
        <f>おやつ!M26</f>
        <v>ハムサンド</v>
      </c>
    </row>
    <row r="27" spans="1:15" ht="18.75" customHeight="1" x14ac:dyDescent="0.4">
      <c r="A27" s="27" t="s">
        <v>171</v>
      </c>
      <c r="B27" s="26" t="s">
        <v>172</v>
      </c>
      <c r="E27" s="14" t="s">
        <v>109</v>
      </c>
      <c r="F27" s="26" t="s">
        <v>577</v>
      </c>
      <c r="H27" s="3">
        <v>26</v>
      </c>
      <c r="I27" s="3" t="str">
        <f>主菜!I27</f>
        <v>木</v>
      </c>
      <c r="J27" s="3" t="str">
        <f>主菜!J27</f>
        <v>肉じゃが</v>
      </c>
      <c r="K27" s="38" t="s">
        <v>176</v>
      </c>
      <c r="L27" s="26" t="s">
        <v>182</v>
      </c>
      <c r="M27" s="3" t="str">
        <f>副副菜!K27</f>
        <v>ハリハリ漬け</v>
      </c>
      <c r="N27" s="3" t="str">
        <f>汁物!I27</f>
        <v>味噌汁</v>
      </c>
      <c r="O27" s="3" t="str">
        <f>おやつ!M27</f>
        <v>焼き芋</v>
      </c>
    </row>
    <row r="28" spans="1:15" ht="18.75" customHeight="1" x14ac:dyDescent="0.4">
      <c r="A28" s="27" t="s">
        <v>170</v>
      </c>
      <c r="B28" s="26" t="s">
        <v>169</v>
      </c>
      <c r="H28" s="3">
        <v>27</v>
      </c>
      <c r="I28" s="3" t="str">
        <f>主菜!I28</f>
        <v>金</v>
      </c>
      <c r="J28" s="3" t="str">
        <f>主菜!J28</f>
        <v>レバーのケチャップ煮</v>
      </c>
      <c r="K28" s="38" t="s">
        <v>597</v>
      </c>
      <c r="L28" s="26" t="s">
        <v>487</v>
      </c>
      <c r="M28" s="3" t="str">
        <f>副副菜!K28</f>
        <v>煮豆</v>
      </c>
      <c r="N28" s="3" t="str">
        <f>汁物!I28</f>
        <v>シチュー</v>
      </c>
      <c r="O28" s="3" t="str">
        <f>おやつ!M28</f>
        <v>バナナ</v>
      </c>
    </row>
    <row r="29" spans="1:15" ht="18.75" customHeight="1" x14ac:dyDescent="0.4">
      <c r="A29" s="27" t="s">
        <v>192</v>
      </c>
      <c r="B29" s="26" t="s">
        <v>357</v>
      </c>
      <c r="H29" s="3">
        <v>28</v>
      </c>
      <c r="I29" s="3" t="str">
        <f>主菜!I29</f>
        <v>土</v>
      </c>
      <c r="J29" s="3" t="str">
        <f>主菜!J29</f>
        <v>共に育てる日</v>
      </c>
      <c r="K29" s="38"/>
      <c r="L29" s="38"/>
      <c r="M29" s="3">
        <f>副副菜!K29</f>
        <v>0</v>
      </c>
      <c r="N29" s="3">
        <f>汁物!I29</f>
        <v>0</v>
      </c>
      <c r="O29" s="3" t="str">
        <f>おやつ!M29</f>
        <v>バナナ</v>
      </c>
    </row>
    <row r="30" spans="1:15" x14ac:dyDescent="0.4">
      <c r="A30" s="27" t="s">
        <v>163</v>
      </c>
      <c r="B30" s="26" t="s">
        <v>164</v>
      </c>
      <c r="H30" s="3">
        <v>29</v>
      </c>
      <c r="I30" s="3">
        <f>主菜!I30</f>
        <v>0</v>
      </c>
      <c r="J30" s="3">
        <f>主菜!J30</f>
        <v>0</v>
      </c>
      <c r="K30" s="38"/>
      <c r="L30" s="38"/>
      <c r="M30" s="3">
        <f>副副菜!K30</f>
        <v>0</v>
      </c>
      <c r="N30" s="3">
        <f>汁物!I30</f>
        <v>0</v>
      </c>
      <c r="O30" s="3">
        <f>おやつ!M30</f>
        <v>0</v>
      </c>
    </row>
    <row r="31" spans="1:15" x14ac:dyDescent="0.4">
      <c r="A31" s="27" t="s">
        <v>168</v>
      </c>
      <c r="B31" s="26" t="s">
        <v>358</v>
      </c>
      <c r="H31" s="3">
        <v>30</v>
      </c>
      <c r="I31" s="3">
        <f>主菜!I31</f>
        <v>0</v>
      </c>
      <c r="J31" s="3">
        <f>主菜!J31</f>
        <v>0</v>
      </c>
      <c r="K31" s="38"/>
      <c r="L31" s="38"/>
      <c r="M31" s="3">
        <f>副副菜!K31</f>
        <v>0</v>
      </c>
      <c r="N31" s="3">
        <f>汁物!I31</f>
        <v>0</v>
      </c>
      <c r="O31" s="3">
        <f>おやつ!M31</f>
        <v>0</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3"/>
  <sheetViews>
    <sheetView workbookViewId="0">
      <selection activeCell="L29" sqref="L29"/>
    </sheetView>
  </sheetViews>
  <sheetFormatPr defaultRowHeight="18.75" x14ac:dyDescent="0.4"/>
  <cols>
    <col min="1" max="1" width="19.125" customWidth="1"/>
    <col min="7" max="7" width="4.5" customWidth="1"/>
    <col min="8" max="8" width="4.75" customWidth="1"/>
    <col min="9" max="9" width="20.125" customWidth="1"/>
    <col min="10" max="10" width="20.875" customWidth="1"/>
    <col min="11" max="11" width="13.25" customWidth="1"/>
    <col min="12" max="12" width="6" customWidth="1"/>
    <col min="13" max="13" width="13.25" customWidth="1"/>
    <col min="14" max="14" width="13.25" style="1" customWidth="1"/>
  </cols>
  <sheetData>
    <row r="1" spans="1:14" x14ac:dyDescent="0.4">
      <c r="A1" t="s">
        <v>136</v>
      </c>
      <c r="B1" t="s">
        <v>345</v>
      </c>
      <c r="G1" s="3" t="s">
        <v>125</v>
      </c>
      <c r="H1" s="3" t="s">
        <v>124</v>
      </c>
      <c r="I1" s="3" t="s">
        <v>0</v>
      </c>
      <c r="J1" s="3" t="s">
        <v>126</v>
      </c>
      <c r="K1" s="3" t="s">
        <v>127</v>
      </c>
      <c r="L1" s="25" t="s">
        <v>343</v>
      </c>
      <c r="M1" s="3" t="s">
        <v>342</v>
      </c>
      <c r="N1" s="3" t="s">
        <v>128</v>
      </c>
    </row>
    <row r="2" spans="1:14" x14ac:dyDescent="0.4">
      <c r="A2" t="s">
        <v>495</v>
      </c>
      <c r="B2" t="s">
        <v>346</v>
      </c>
      <c r="G2" s="3">
        <v>1</v>
      </c>
      <c r="H2" s="3" t="str">
        <f>主菜!I2</f>
        <v>日</v>
      </c>
      <c r="I2" s="3">
        <f>主菜!J2</f>
        <v>0</v>
      </c>
      <c r="J2" s="3">
        <f>副菜!K2</f>
        <v>0</v>
      </c>
      <c r="K2" s="3"/>
      <c r="L2" s="3"/>
      <c r="M2" s="3"/>
      <c r="N2" s="3"/>
    </row>
    <row r="3" spans="1:14" x14ac:dyDescent="0.4">
      <c r="A3" t="s">
        <v>101</v>
      </c>
      <c r="B3" t="s">
        <v>494</v>
      </c>
      <c r="G3" s="3">
        <v>2</v>
      </c>
      <c r="H3" s="3" t="str">
        <f>主菜!I3</f>
        <v>月</v>
      </c>
      <c r="I3" s="3" t="str">
        <f>主菜!J3</f>
        <v>豚の生姜焼き</v>
      </c>
      <c r="J3" s="3" t="str">
        <f>副菜!K3</f>
        <v>短冊サラダ</v>
      </c>
      <c r="K3" s="3" t="s">
        <v>497</v>
      </c>
      <c r="L3" s="3" t="s">
        <v>679</v>
      </c>
      <c r="M3" s="3" t="str">
        <f>汁物!I3</f>
        <v>中華スープ</v>
      </c>
      <c r="N3" s="3" t="str">
        <f>おやつ!M3</f>
        <v>うどんかりんとう</v>
      </c>
    </row>
    <row r="4" spans="1:14" x14ac:dyDescent="0.4">
      <c r="A4" t="s">
        <v>344</v>
      </c>
      <c r="B4" t="s">
        <v>347</v>
      </c>
      <c r="G4" s="3">
        <v>3</v>
      </c>
      <c r="H4" s="3" t="str">
        <f>主菜!I4</f>
        <v>火</v>
      </c>
      <c r="I4" s="3" t="str">
        <f>主菜!J4</f>
        <v xml:space="preserve"> 恵方巻</v>
      </c>
      <c r="J4" s="3" t="str">
        <f>副菜!K4</f>
        <v>納豆和え</v>
      </c>
      <c r="K4" s="3" t="s">
        <v>583</v>
      </c>
      <c r="L4" s="3" t="s">
        <v>680</v>
      </c>
      <c r="M4" s="3" t="str">
        <f>汁物!I4</f>
        <v>澄し汁</v>
      </c>
      <c r="N4" s="3" t="str">
        <f>おやつ!M4</f>
        <v>きな粉マカロニ</v>
      </c>
    </row>
    <row r="5" spans="1:14" x14ac:dyDescent="0.4">
      <c r="A5" t="s">
        <v>492</v>
      </c>
      <c r="B5" t="s">
        <v>493</v>
      </c>
      <c r="G5" s="3">
        <v>4</v>
      </c>
      <c r="H5" s="3" t="str">
        <f>主菜!I5</f>
        <v>水</v>
      </c>
      <c r="I5" s="3" t="str">
        <f>主菜!J5</f>
        <v>ささみカツ</v>
      </c>
      <c r="J5" s="3" t="str">
        <f>副菜!K5</f>
        <v>卯の花</v>
      </c>
      <c r="K5" s="3" t="s">
        <v>585</v>
      </c>
      <c r="L5" s="3" t="s">
        <v>681</v>
      </c>
      <c r="M5" s="3" t="str">
        <f>汁物!I5</f>
        <v>さつま汁</v>
      </c>
      <c r="N5" s="3" t="str">
        <f>おやつ!M5</f>
        <v>ゼリー　チーズ</v>
      </c>
    </row>
    <row r="6" spans="1:14" x14ac:dyDescent="0.4">
      <c r="A6" t="s">
        <v>496</v>
      </c>
      <c r="B6" t="s">
        <v>460</v>
      </c>
      <c r="G6" s="3">
        <v>5</v>
      </c>
      <c r="H6" s="3" t="str">
        <f>主菜!I6</f>
        <v>木</v>
      </c>
      <c r="I6" s="3" t="str">
        <f>主菜!J6</f>
        <v>魚の煮付け</v>
      </c>
      <c r="J6" s="3" t="str">
        <f>副菜!K6</f>
        <v>白菜とりんごのサラダ</v>
      </c>
      <c r="K6" s="2" t="s">
        <v>599</v>
      </c>
      <c r="L6" s="2" t="s">
        <v>686</v>
      </c>
      <c r="M6" s="3" t="str">
        <f>汁物!I6</f>
        <v>味噌汁</v>
      </c>
      <c r="N6" s="3" t="str">
        <f>おやつ!M6</f>
        <v>お好み焼き</v>
      </c>
    </row>
    <row r="7" spans="1:14" x14ac:dyDescent="0.4">
      <c r="A7" t="s">
        <v>497</v>
      </c>
      <c r="B7" t="s">
        <v>498</v>
      </c>
      <c r="G7" s="3">
        <v>6</v>
      </c>
      <c r="H7" s="3" t="str">
        <f>主菜!I7</f>
        <v>金</v>
      </c>
      <c r="I7" s="3" t="str">
        <f>主菜!J7</f>
        <v>大根のそぼろかけ</v>
      </c>
      <c r="J7" s="3" t="str">
        <f>副菜!K7</f>
        <v>ビーフンソテー</v>
      </c>
      <c r="K7" s="2" t="s">
        <v>601</v>
      </c>
      <c r="L7" s="2" t="s">
        <v>369</v>
      </c>
      <c r="M7" s="44" t="str">
        <f>汁物!I7</f>
        <v>味噌汁</v>
      </c>
      <c r="N7" s="3" t="str">
        <f>おやつ!M7</f>
        <v>稲荷ずし</v>
      </c>
    </row>
    <row r="8" spans="1:14" x14ac:dyDescent="0.4">
      <c r="A8" t="s">
        <v>499</v>
      </c>
      <c r="B8" t="s">
        <v>500</v>
      </c>
      <c r="G8" s="3">
        <v>7</v>
      </c>
      <c r="H8" s="3" t="str">
        <f>主菜!I8</f>
        <v>土</v>
      </c>
      <c r="I8" s="3" t="str">
        <f>主菜!J8</f>
        <v>肉うどん　果物　牛乳</v>
      </c>
      <c r="J8" s="3">
        <f>副菜!K8</f>
        <v>0</v>
      </c>
      <c r="K8" s="2"/>
      <c r="L8" s="2"/>
      <c r="M8" s="3">
        <f>汁物!I8</f>
        <v>0</v>
      </c>
      <c r="N8" s="3" t="str">
        <f>おやつ!M8</f>
        <v>バナナ</v>
      </c>
    </row>
    <row r="9" spans="1:14" x14ac:dyDescent="0.4">
      <c r="A9" t="s">
        <v>501</v>
      </c>
      <c r="B9" t="s">
        <v>502</v>
      </c>
      <c r="G9" s="3">
        <v>8</v>
      </c>
      <c r="H9" s="3" t="str">
        <f>主菜!I9</f>
        <v>日</v>
      </c>
      <c r="I9" s="3">
        <f>主菜!J9</f>
        <v>0</v>
      </c>
      <c r="J9" s="3">
        <f>副菜!K9</f>
        <v>0</v>
      </c>
      <c r="M9" s="3">
        <f>汁物!I9</f>
        <v>0</v>
      </c>
      <c r="N9" s="3">
        <f>おやつ!M9</f>
        <v>0</v>
      </c>
    </row>
    <row r="10" spans="1:14" x14ac:dyDescent="0.4">
      <c r="A10" t="s">
        <v>503</v>
      </c>
      <c r="B10" t="s">
        <v>503</v>
      </c>
      <c r="G10" s="3">
        <v>9</v>
      </c>
      <c r="H10" s="3" t="str">
        <f>主菜!I10</f>
        <v>月</v>
      </c>
      <c r="I10" s="3" t="str">
        <f>主菜!J10</f>
        <v>かき揚げ</v>
      </c>
      <c r="J10" s="3" t="str">
        <f>副菜!K10</f>
        <v>ナムル</v>
      </c>
      <c r="K10" s="3" t="s">
        <v>499</v>
      </c>
      <c r="L10" s="3" t="s">
        <v>688</v>
      </c>
      <c r="M10" s="3" t="str">
        <f>汁物!I10</f>
        <v>味噌汁</v>
      </c>
      <c r="N10" s="3" t="str">
        <f>おやつ!M10</f>
        <v>のり塩ポテト</v>
      </c>
    </row>
    <row r="11" spans="1:14" x14ac:dyDescent="0.4">
      <c r="A11" t="s">
        <v>504</v>
      </c>
      <c r="B11" t="s">
        <v>504</v>
      </c>
      <c r="G11" s="3">
        <v>10</v>
      </c>
      <c r="H11" s="3" t="str">
        <f>主菜!I11</f>
        <v>火</v>
      </c>
      <c r="I11" s="3" t="str">
        <f>主菜!J11</f>
        <v>鶏の照り焼き</v>
      </c>
      <c r="J11" s="3" t="str">
        <f>副菜!K11</f>
        <v>ナポリタン</v>
      </c>
      <c r="K11" s="3" t="s">
        <v>344</v>
      </c>
      <c r="L11" s="3" t="s">
        <v>347</v>
      </c>
      <c r="M11" s="3" t="str">
        <f>汁物!I11</f>
        <v>カレーシチュー</v>
      </c>
      <c r="N11" s="3" t="str">
        <f>おやつ!M11</f>
        <v>豆腐ドーナツ</v>
      </c>
    </row>
    <row r="12" spans="1:14" x14ac:dyDescent="0.4">
      <c r="A12" t="s">
        <v>505</v>
      </c>
      <c r="B12" t="s">
        <v>506</v>
      </c>
      <c r="G12" s="3">
        <v>11</v>
      </c>
      <c r="H12" s="3" t="str">
        <f>主菜!I12</f>
        <v>水</v>
      </c>
      <c r="I12" s="3" t="str">
        <f>主菜!J12</f>
        <v>建国記念の日</v>
      </c>
      <c r="J12" s="3">
        <f>副菜!K12</f>
        <v>0</v>
      </c>
      <c r="K12" s="3"/>
      <c r="L12" s="3"/>
      <c r="M12" s="3">
        <f>汁物!I12</f>
        <v>0</v>
      </c>
      <c r="N12" s="3">
        <f>おやつ!M12</f>
        <v>0</v>
      </c>
    </row>
    <row r="13" spans="1:14" x14ac:dyDescent="0.4">
      <c r="A13" t="s">
        <v>507</v>
      </c>
      <c r="B13" t="s">
        <v>507</v>
      </c>
      <c r="G13" s="3">
        <v>12</v>
      </c>
      <c r="H13" s="3" t="str">
        <f>主菜!I13</f>
        <v>木</v>
      </c>
      <c r="I13" s="3" t="str">
        <f>主菜!J13</f>
        <v>すき焼き風煮</v>
      </c>
      <c r="J13" s="3" t="str">
        <f>副菜!K13</f>
        <v>ふろふき大根</v>
      </c>
      <c r="K13" s="2" t="s">
        <v>496</v>
      </c>
      <c r="L13" s="2" t="s">
        <v>682</v>
      </c>
      <c r="M13" s="3" t="str">
        <f>汁物!I13</f>
        <v>味噌汁</v>
      </c>
      <c r="N13" s="3" t="str">
        <f>おやつ!M13</f>
        <v>きな粉揚げパン</v>
      </c>
    </row>
    <row r="14" spans="1:14" x14ac:dyDescent="0.4">
      <c r="A14" t="s">
        <v>512</v>
      </c>
      <c r="B14" t="s">
        <v>513</v>
      </c>
      <c r="G14" s="3">
        <v>13</v>
      </c>
      <c r="H14" s="3" t="str">
        <f>主菜!I14</f>
        <v>金</v>
      </c>
      <c r="I14" s="3" t="str">
        <f>主菜!J14</f>
        <v>生揚げの味噌炒め</v>
      </c>
      <c r="J14" s="3" t="str">
        <f>副菜!K14</f>
        <v>さつま芋の甘煮</v>
      </c>
      <c r="K14" s="2" t="s">
        <v>493</v>
      </c>
      <c r="L14" s="2" t="s">
        <v>683</v>
      </c>
      <c r="M14" s="3" t="str">
        <f>汁物!I14</f>
        <v>味噌汁</v>
      </c>
      <c r="N14" s="3" t="str">
        <f>おやつ!M14</f>
        <v>焼きそば</v>
      </c>
    </row>
    <row r="15" spans="1:14" x14ac:dyDescent="0.4">
      <c r="A15" t="s">
        <v>514</v>
      </c>
      <c r="B15" t="s">
        <v>514</v>
      </c>
      <c r="G15" s="3">
        <v>14</v>
      </c>
      <c r="H15" s="3" t="str">
        <f>主菜!I15</f>
        <v>土</v>
      </c>
      <c r="I15" s="3" t="str">
        <f>主菜!J15</f>
        <v>肉うどん　果物　牛乳</v>
      </c>
      <c r="J15" s="3">
        <f>副菜!K15</f>
        <v>0</v>
      </c>
      <c r="K15" s="2"/>
      <c r="L15" s="2"/>
      <c r="M15" s="3">
        <f>汁物!I15</f>
        <v>0</v>
      </c>
      <c r="N15" s="3" t="str">
        <f>おやつ!M15</f>
        <v>バナナ</v>
      </c>
    </row>
    <row r="16" spans="1:14" x14ac:dyDescent="0.4">
      <c r="A16" t="s">
        <v>466</v>
      </c>
      <c r="B16" t="s">
        <v>466</v>
      </c>
      <c r="G16" s="3">
        <v>15</v>
      </c>
      <c r="H16" s="3" t="str">
        <f>主菜!I16</f>
        <v>日</v>
      </c>
      <c r="I16" s="3">
        <f>主菜!J16</f>
        <v>0</v>
      </c>
      <c r="J16" s="3">
        <f>副菜!K16</f>
        <v>0</v>
      </c>
      <c r="L16" s="45"/>
      <c r="M16" s="3">
        <f>汁物!I16</f>
        <v>0</v>
      </c>
      <c r="N16" s="3">
        <f>おやつ!M16</f>
        <v>0</v>
      </c>
    </row>
    <row r="17" spans="1:14" x14ac:dyDescent="0.4">
      <c r="A17" t="s">
        <v>515</v>
      </c>
      <c r="B17" t="s">
        <v>516</v>
      </c>
      <c r="G17" s="3">
        <v>16</v>
      </c>
      <c r="H17" s="3" t="str">
        <f>主菜!I17</f>
        <v>月</v>
      </c>
      <c r="I17" s="3" t="str">
        <f>主菜!J17</f>
        <v>鶏肉がんも</v>
      </c>
      <c r="J17" s="3" t="str">
        <f>副菜!K17</f>
        <v>華風和え</v>
      </c>
      <c r="K17" s="3" t="s">
        <v>318</v>
      </c>
      <c r="L17" s="3" t="s">
        <v>684</v>
      </c>
      <c r="M17" s="3" t="str">
        <f>汁物!I17</f>
        <v>味噌汁</v>
      </c>
      <c r="N17" s="3" t="str">
        <f>おやつ!M17</f>
        <v>わかめおにぎり</v>
      </c>
    </row>
    <row r="18" spans="1:14" x14ac:dyDescent="0.4">
      <c r="A18" t="s">
        <v>599</v>
      </c>
      <c r="B18" t="s">
        <v>600</v>
      </c>
      <c r="G18" s="3">
        <v>17</v>
      </c>
      <c r="H18" s="3" t="str">
        <f>主菜!I18</f>
        <v>火</v>
      </c>
      <c r="I18" s="3" t="str">
        <f>主菜!J18</f>
        <v>豚肉と大根の煮物</v>
      </c>
      <c r="J18" s="3" t="str">
        <f>副菜!K18</f>
        <v>ツナサラダ</v>
      </c>
      <c r="K18" s="3" t="s">
        <v>515</v>
      </c>
      <c r="L18" s="3" t="s">
        <v>685</v>
      </c>
      <c r="M18" s="3" t="str">
        <f>汁物!I18</f>
        <v>味噌汁</v>
      </c>
      <c r="N18" s="3" t="str">
        <f>おやつ!M18</f>
        <v>豆乳葛餅</v>
      </c>
    </row>
    <row r="19" spans="1:14" x14ac:dyDescent="0.4">
      <c r="A19" t="s">
        <v>601</v>
      </c>
      <c r="B19" t="s">
        <v>603</v>
      </c>
      <c r="G19" s="3">
        <v>18</v>
      </c>
      <c r="H19" s="3" t="str">
        <f>主菜!I19</f>
        <v>水</v>
      </c>
      <c r="I19" s="3" t="str">
        <f>主菜!J19</f>
        <v>和風ミートローフ</v>
      </c>
      <c r="J19" s="3" t="str">
        <f>副菜!K19</f>
        <v>ミックススロー</v>
      </c>
      <c r="K19" s="3" t="s">
        <v>605</v>
      </c>
      <c r="L19" s="3" t="s">
        <v>690</v>
      </c>
      <c r="M19" s="3" t="str">
        <f>汁物!I19</f>
        <v>山海汁</v>
      </c>
      <c r="N19" s="3" t="str">
        <f>おやつ!M19</f>
        <v>果物　煮干し</v>
      </c>
    </row>
    <row r="20" spans="1:14" x14ac:dyDescent="0.4">
      <c r="A20" t="s">
        <v>602</v>
      </c>
      <c r="B20" t="s">
        <v>604</v>
      </c>
      <c r="G20" s="3">
        <v>19</v>
      </c>
      <c r="H20" s="3" t="str">
        <f>主菜!I20</f>
        <v>木</v>
      </c>
      <c r="I20" s="3" t="str">
        <f>主菜!J20</f>
        <v>炒り豆腐</v>
      </c>
      <c r="J20" s="3" t="str">
        <f>副菜!K20</f>
        <v>じゃが芋の煮っころがし</v>
      </c>
      <c r="K20" s="3" t="s">
        <v>493</v>
      </c>
      <c r="L20" s="3" t="s">
        <v>683</v>
      </c>
      <c r="M20" s="3" t="str">
        <f>汁物!I20</f>
        <v>味噌汁</v>
      </c>
      <c r="N20" s="3" t="str">
        <f>おやつ!M20</f>
        <v>胡麻せんべい</v>
      </c>
    </row>
    <row r="21" spans="1:14" x14ac:dyDescent="0.4">
      <c r="A21" t="s">
        <v>605</v>
      </c>
      <c r="B21" t="s">
        <v>608</v>
      </c>
      <c r="G21" s="3">
        <v>20</v>
      </c>
      <c r="H21" s="3" t="str">
        <f>主菜!I21</f>
        <v>金</v>
      </c>
      <c r="I21" s="3" t="str">
        <f>主菜!J21</f>
        <v>鶏のから揚げ</v>
      </c>
      <c r="J21" s="3" t="str">
        <f>副菜!K21</f>
        <v>ひじきの炒め煮</v>
      </c>
      <c r="K21" s="2" t="s">
        <v>609</v>
      </c>
      <c r="L21" s="2" t="s">
        <v>693</v>
      </c>
      <c r="M21" s="3" t="str">
        <f>汁物!I21</f>
        <v>卵スープ</v>
      </c>
      <c r="N21" s="3" t="str">
        <f>おやつ!M21</f>
        <v>カレーうどん</v>
      </c>
    </row>
    <row r="22" spans="1:14" x14ac:dyDescent="0.4">
      <c r="A22" t="s">
        <v>318</v>
      </c>
      <c r="B22" t="s">
        <v>464</v>
      </c>
      <c r="G22" s="3">
        <v>21</v>
      </c>
      <c r="H22" s="3" t="str">
        <f>主菜!I22</f>
        <v>土</v>
      </c>
      <c r="I22" s="3" t="str">
        <f>主菜!J22</f>
        <v>肉うどん　果物　牛乳</v>
      </c>
      <c r="J22" s="3">
        <f>副菜!K22</f>
        <v>0</v>
      </c>
      <c r="K22" s="2"/>
      <c r="L22" s="2"/>
      <c r="M22" s="3">
        <f>汁物!I22</f>
        <v>0</v>
      </c>
      <c r="N22" s="3" t="str">
        <f>おやつ!M22</f>
        <v>バナナ</v>
      </c>
    </row>
    <row r="23" spans="1:14" x14ac:dyDescent="0.4">
      <c r="A23" t="s">
        <v>606</v>
      </c>
      <c r="B23" t="s">
        <v>607</v>
      </c>
      <c r="G23" s="3">
        <v>22</v>
      </c>
      <c r="H23" s="3" t="str">
        <f>主菜!I23</f>
        <v>日</v>
      </c>
      <c r="I23" s="3">
        <f>主菜!J23</f>
        <v>0</v>
      </c>
      <c r="J23" s="3">
        <f>副菜!K23</f>
        <v>0</v>
      </c>
      <c r="K23" s="2"/>
      <c r="L23" s="2"/>
      <c r="M23" s="3">
        <f>汁物!I23</f>
        <v>0</v>
      </c>
      <c r="N23" s="3">
        <f>おやつ!M23</f>
        <v>0</v>
      </c>
    </row>
    <row r="24" spans="1:14" x14ac:dyDescent="0.4">
      <c r="G24" s="3">
        <v>23</v>
      </c>
      <c r="H24" s="3" t="str">
        <f>主菜!I24</f>
        <v>月</v>
      </c>
      <c r="I24" s="3" t="str">
        <f>主菜!J24</f>
        <v>天皇誕生日</v>
      </c>
      <c r="J24" s="3">
        <f>副菜!K24</f>
        <v>0</v>
      </c>
      <c r="L24" s="45"/>
      <c r="M24" s="3">
        <f>汁物!I24</f>
        <v>0</v>
      </c>
      <c r="N24" s="3">
        <f>おやつ!M24</f>
        <v>0</v>
      </c>
    </row>
    <row r="25" spans="1:14" x14ac:dyDescent="0.4">
      <c r="G25" s="3">
        <v>24</v>
      </c>
      <c r="H25" s="3" t="str">
        <f>主菜!I25</f>
        <v>火</v>
      </c>
      <c r="I25" s="3" t="str">
        <f>主菜!J25</f>
        <v>豚の焼肉</v>
      </c>
      <c r="J25" s="3" t="str">
        <f>副菜!K25</f>
        <v>白和え</v>
      </c>
      <c r="K25" s="3" t="s">
        <v>505</v>
      </c>
      <c r="L25" s="3" t="s">
        <v>506</v>
      </c>
      <c r="M25" s="3" t="str">
        <f>汁物!I25</f>
        <v>味噌汁</v>
      </c>
      <c r="N25" s="3" t="str">
        <f>おやつ!M25</f>
        <v>マカロニかりんとう</v>
      </c>
    </row>
    <row r="26" spans="1:14" x14ac:dyDescent="0.4">
      <c r="G26" s="3">
        <v>25</v>
      </c>
      <c r="H26" s="3" t="str">
        <f>主菜!I26</f>
        <v>水</v>
      </c>
      <c r="I26" s="3" t="str">
        <f>主菜!J26</f>
        <v>魚の西京焼き</v>
      </c>
      <c r="J26" s="3" t="str">
        <f>副菜!K26</f>
        <v>胡瓜とわかめの酢の物</v>
      </c>
      <c r="K26" s="3" t="s">
        <v>493</v>
      </c>
      <c r="L26" s="3" t="s">
        <v>683</v>
      </c>
      <c r="M26" s="3" t="str">
        <f>汁物!I26</f>
        <v>豚汁</v>
      </c>
      <c r="N26" s="3" t="str">
        <f>おやつ!M26</f>
        <v>ハムサンド</v>
      </c>
    </row>
    <row r="27" spans="1:14" x14ac:dyDescent="0.4">
      <c r="G27" s="3">
        <v>26</v>
      </c>
      <c r="H27" s="3" t="str">
        <f>主菜!I27</f>
        <v>木</v>
      </c>
      <c r="I27" s="3" t="str">
        <f>主菜!J27</f>
        <v>肉じゃが</v>
      </c>
      <c r="J27" s="3" t="str">
        <f>副菜!K27</f>
        <v>マカロニサラダ</v>
      </c>
      <c r="K27" s="3" t="s">
        <v>610</v>
      </c>
      <c r="L27" s="3" t="s">
        <v>696</v>
      </c>
      <c r="M27" s="3" t="str">
        <f>汁物!I27</f>
        <v>味噌汁</v>
      </c>
      <c r="N27" s="3" t="str">
        <f>おやつ!M27</f>
        <v>焼き芋</v>
      </c>
    </row>
    <row r="28" spans="1:14" x14ac:dyDescent="0.4">
      <c r="G28" s="3">
        <v>27</v>
      </c>
      <c r="H28" s="3" t="str">
        <f>主菜!I28</f>
        <v>金</v>
      </c>
      <c r="I28" s="3" t="str">
        <f>主菜!J28</f>
        <v>レバーのケチャップ煮</v>
      </c>
      <c r="J28" s="3" t="str">
        <f>副菜!K28</f>
        <v>胡麻和え</v>
      </c>
      <c r="K28" s="2" t="s">
        <v>101</v>
      </c>
      <c r="L28" s="2" t="s">
        <v>697</v>
      </c>
      <c r="M28" s="3" t="str">
        <f>汁物!I28</f>
        <v>シチュー</v>
      </c>
      <c r="N28" s="3" t="str">
        <f>おやつ!M28</f>
        <v>バナナ</v>
      </c>
    </row>
    <row r="29" spans="1:14" x14ac:dyDescent="0.4">
      <c r="G29" s="3">
        <v>28</v>
      </c>
      <c r="H29" s="3" t="str">
        <f>主菜!I29</f>
        <v>土</v>
      </c>
      <c r="I29" s="3" t="str">
        <f>主菜!J29</f>
        <v>共に育てる日</v>
      </c>
      <c r="J29" s="3">
        <f>副菜!K29</f>
        <v>0</v>
      </c>
      <c r="K29" s="2"/>
      <c r="L29" s="45"/>
      <c r="M29" s="3">
        <f>汁物!I29</f>
        <v>0</v>
      </c>
      <c r="N29" s="3" t="str">
        <f>おやつ!M29</f>
        <v>バナナ</v>
      </c>
    </row>
    <row r="30" spans="1:14" x14ac:dyDescent="0.4">
      <c r="G30" s="3">
        <v>29</v>
      </c>
      <c r="H30" s="3">
        <f>主菜!I30</f>
        <v>0</v>
      </c>
      <c r="I30" s="3">
        <f>主菜!J30</f>
        <v>0</v>
      </c>
      <c r="J30" s="3">
        <f>副菜!K30</f>
        <v>0</v>
      </c>
      <c r="K30" s="2"/>
      <c r="L30" s="2"/>
      <c r="M30" s="3">
        <f>汁物!I30</f>
        <v>0</v>
      </c>
      <c r="N30" s="3">
        <f>おやつ!M30</f>
        <v>0</v>
      </c>
    </row>
    <row r="31" spans="1:14" x14ac:dyDescent="0.4">
      <c r="G31" s="3">
        <v>30</v>
      </c>
      <c r="H31" s="3">
        <f>主菜!I31</f>
        <v>0</v>
      </c>
      <c r="I31" s="3">
        <f>主菜!J31</f>
        <v>0</v>
      </c>
      <c r="J31" s="3">
        <f>副菜!K31</f>
        <v>0</v>
      </c>
      <c r="M31" s="3">
        <f>汁物!I31</f>
        <v>0</v>
      </c>
      <c r="N31" s="3">
        <f>おやつ!M31</f>
        <v>0</v>
      </c>
    </row>
    <row r="32" spans="1:14" x14ac:dyDescent="0.4">
      <c r="G32" s="3">
        <v>31</v>
      </c>
      <c r="H32" s="3">
        <f>主菜!I32</f>
        <v>0</v>
      </c>
      <c r="I32" s="3">
        <f>主菜!J32</f>
        <v>0</v>
      </c>
      <c r="J32" s="3">
        <f>副菜!K32</f>
        <v>0</v>
      </c>
      <c r="K32" s="3"/>
      <c r="L32" s="3"/>
      <c r="M32" s="3">
        <f>汁物!I32</f>
        <v>0</v>
      </c>
      <c r="N32" s="3">
        <f>おやつ!M32</f>
        <v>0</v>
      </c>
    </row>
    <row r="33" spans="9:13" x14ac:dyDescent="0.4">
      <c r="I33" s="1"/>
      <c r="J33" s="1"/>
      <c r="K33" s="1"/>
      <c r="L33" s="1"/>
      <c r="M33" s="1"/>
    </row>
  </sheetData>
  <phoneticPr fontId="1"/>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3"/>
  <sheetViews>
    <sheetView topLeftCell="B1" workbookViewId="0">
      <selection activeCell="J8" sqref="J8"/>
    </sheetView>
  </sheetViews>
  <sheetFormatPr defaultRowHeight="18.75" x14ac:dyDescent="0.4"/>
  <cols>
    <col min="1" max="1" width="24" customWidth="1"/>
    <col min="2" max="2" width="6.125" customWidth="1"/>
    <col min="4" max="4" width="4.375" customWidth="1"/>
    <col min="5" max="5" width="5.75" customWidth="1"/>
    <col min="6" max="8" width="15.875" customWidth="1"/>
    <col min="9" max="9" width="13.875" customWidth="1"/>
    <col min="10" max="10" width="18.25" customWidth="1"/>
    <col min="11" max="11" width="15.875" customWidth="1"/>
  </cols>
  <sheetData>
    <row r="1" spans="1:11" x14ac:dyDescent="0.4">
      <c r="D1" s="25" t="s">
        <v>125</v>
      </c>
      <c r="E1" s="25" t="s">
        <v>124</v>
      </c>
      <c r="F1" s="25" t="s">
        <v>0</v>
      </c>
      <c r="G1" s="25" t="s">
        <v>126</v>
      </c>
      <c r="H1" s="25" t="s">
        <v>127</v>
      </c>
      <c r="I1" s="25" t="s">
        <v>342</v>
      </c>
      <c r="J1" s="25" t="s">
        <v>343</v>
      </c>
      <c r="K1" s="25" t="s">
        <v>128</v>
      </c>
    </row>
    <row r="2" spans="1:11" x14ac:dyDescent="0.4">
      <c r="A2" s="26" t="s">
        <v>214</v>
      </c>
      <c r="B2" s="26" t="s">
        <v>243</v>
      </c>
      <c r="D2" s="25">
        <v>1</v>
      </c>
      <c r="E2" s="25" t="str">
        <f>主菜!I2</f>
        <v>日</v>
      </c>
      <c r="F2" s="25">
        <f>主菜!J2</f>
        <v>0</v>
      </c>
      <c r="G2" s="25">
        <f>副菜!K2</f>
        <v>0</v>
      </c>
      <c r="H2" s="25">
        <f>副副菜!K2</f>
        <v>0</v>
      </c>
      <c r="I2" s="25"/>
      <c r="J2" s="26"/>
      <c r="K2" s="25"/>
    </row>
    <row r="3" spans="1:11" x14ac:dyDescent="0.4">
      <c r="A3" s="26" t="s">
        <v>227</v>
      </c>
      <c r="B3" s="26" t="s">
        <v>255</v>
      </c>
      <c r="D3" s="25">
        <v>2</v>
      </c>
      <c r="E3" s="25" t="str">
        <f>主菜!I3</f>
        <v>月</v>
      </c>
      <c r="F3" s="25" t="str">
        <f>主菜!J3</f>
        <v>豚の生姜焼き</v>
      </c>
      <c r="G3" s="25" t="str">
        <f>副菜!K3</f>
        <v>短冊サラダ</v>
      </c>
      <c r="H3" s="25" t="str">
        <f>副副菜!K3</f>
        <v>焼き南瓜</v>
      </c>
      <c r="I3" s="26" t="s">
        <v>615</v>
      </c>
      <c r="J3" s="26" t="s">
        <v>616</v>
      </c>
      <c r="K3" s="25" t="str">
        <f>おやつ!M3</f>
        <v>うどんかりんとう</v>
      </c>
    </row>
    <row r="4" spans="1:11" x14ac:dyDescent="0.4">
      <c r="A4" s="26" t="s">
        <v>218</v>
      </c>
      <c r="B4" s="26" t="s">
        <v>246</v>
      </c>
      <c r="D4" s="25">
        <v>3</v>
      </c>
      <c r="E4" s="25" t="str">
        <f>主菜!I4</f>
        <v>火</v>
      </c>
      <c r="F4" s="25" t="str">
        <f>主菜!J4</f>
        <v xml:space="preserve"> 恵方巻</v>
      </c>
      <c r="G4" s="25" t="str">
        <f>副菜!K4</f>
        <v>納豆和え</v>
      </c>
      <c r="H4" s="25" t="str">
        <f>副副菜!K4</f>
        <v>めざし　果物</v>
      </c>
      <c r="I4" s="26" t="s">
        <v>619</v>
      </c>
      <c r="J4" s="26" t="s">
        <v>620</v>
      </c>
      <c r="K4" s="25" t="str">
        <f>おやつ!M4</f>
        <v>きな粉マカロニ</v>
      </c>
    </row>
    <row r="5" spans="1:11" x14ac:dyDescent="0.4">
      <c r="A5" s="26" t="s">
        <v>216</v>
      </c>
      <c r="B5" s="26" t="s">
        <v>245</v>
      </c>
      <c r="D5" s="25">
        <v>4</v>
      </c>
      <c r="E5" s="25" t="str">
        <f>主菜!I5</f>
        <v>水</v>
      </c>
      <c r="F5" s="25" t="str">
        <f>主菜!J5</f>
        <v>ささみカツ</v>
      </c>
      <c r="G5" s="25" t="str">
        <f>副菜!K5</f>
        <v>卯の花</v>
      </c>
      <c r="H5" s="25" t="str">
        <f>副副菜!K5</f>
        <v>立春大吉豆腐</v>
      </c>
      <c r="I5" s="26" t="s">
        <v>209</v>
      </c>
      <c r="J5" s="26" t="s">
        <v>238</v>
      </c>
      <c r="K5" s="25" t="str">
        <f>おやつ!M5</f>
        <v>ゼリー　チーズ</v>
      </c>
    </row>
    <row r="6" spans="1:11" x14ac:dyDescent="0.4">
      <c r="A6" s="26" t="s">
        <v>208</v>
      </c>
      <c r="B6" s="26" t="s">
        <v>237</v>
      </c>
      <c r="D6" s="25">
        <v>5</v>
      </c>
      <c r="E6" s="25" t="str">
        <f>主菜!I6</f>
        <v>木</v>
      </c>
      <c r="F6" s="25" t="str">
        <f>主菜!J6</f>
        <v>魚の煮付け</v>
      </c>
      <c r="G6" s="25" t="str">
        <f>副菜!K6</f>
        <v>白菜とりんごのサラダ</v>
      </c>
      <c r="H6" s="25" t="str">
        <f>副副菜!K6</f>
        <v>のり塩蓮根</v>
      </c>
      <c r="I6" s="26" t="s">
        <v>612</v>
      </c>
      <c r="J6" s="26" t="s">
        <v>617</v>
      </c>
      <c r="K6" s="25" t="str">
        <f>おやつ!M6</f>
        <v>お好み焼き</v>
      </c>
    </row>
    <row r="7" spans="1:11" x14ac:dyDescent="0.4">
      <c r="A7" s="26" t="s">
        <v>219</v>
      </c>
      <c r="B7" s="26" t="s">
        <v>247</v>
      </c>
      <c r="D7" s="25">
        <v>6</v>
      </c>
      <c r="E7" s="25" t="str">
        <f>主菜!I7</f>
        <v>金</v>
      </c>
      <c r="F7" s="25" t="str">
        <f>主菜!J7</f>
        <v>大根のそぼろかけ</v>
      </c>
      <c r="G7" s="25" t="str">
        <f>副菜!K7</f>
        <v>ビーフンソテー</v>
      </c>
      <c r="H7" s="25" t="str">
        <f>副副菜!K7</f>
        <v>ベイクドポテト</v>
      </c>
      <c r="I7" s="26" t="s">
        <v>612</v>
      </c>
      <c r="J7" s="26" t="s">
        <v>639</v>
      </c>
      <c r="K7" s="25" t="str">
        <f>おやつ!M7</f>
        <v>稲荷ずし</v>
      </c>
    </row>
    <row r="8" spans="1:11" x14ac:dyDescent="0.4">
      <c r="A8" s="26" t="s">
        <v>220</v>
      </c>
      <c r="B8" s="26" t="s">
        <v>248</v>
      </c>
      <c r="D8" s="25">
        <v>7</v>
      </c>
      <c r="E8" s="25" t="str">
        <f>主菜!I8</f>
        <v>土</v>
      </c>
      <c r="F8" s="25" t="str">
        <f>主菜!J8</f>
        <v>肉うどん　果物　牛乳</v>
      </c>
      <c r="G8" s="25">
        <f>副菜!K8</f>
        <v>0</v>
      </c>
      <c r="H8" s="25">
        <f>副副菜!K8</f>
        <v>0</v>
      </c>
      <c r="I8" s="26"/>
      <c r="J8" s="26"/>
      <c r="K8" s="25" t="str">
        <f>おやつ!M8</f>
        <v>バナナ</v>
      </c>
    </row>
    <row r="9" spans="1:11" x14ac:dyDescent="0.4">
      <c r="A9" s="26" t="s">
        <v>209</v>
      </c>
      <c r="B9" s="26" t="s">
        <v>238</v>
      </c>
      <c r="D9" s="25">
        <v>8</v>
      </c>
      <c r="E9" s="25" t="str">
        <f>主菜!I9</f>
        <v>日</v>
      </c>
      <c r="F9" s="25">
        <f>主菜!J9</f>
        <v>0</v>
      </c>
      <c r="G9" s="25">
        <f>副菜!K9</f>
        <v>0</v>
      </c>
      <c r="H9" s="25">
        <f>副副菜!K9</f>
        <v>0</v>
      </c>
      <c r="I9" s="26"/>
      <c r="J9" s="26"/>
      <c r="K9" s="25">
        <f>おやつ!M9</f>
        <v>0</v>
      </c>
    </row>
    <row r="10" spans="1:11" x14ac:dyDescent="0.4">
      <c r="A10" s="26" t="s">
        <v>204</v>
      </c>
      <c r="B10" s="26" t="s">
        <v>205</v>
      </c>
      <c r="D10" s="25">
        <v>9</v>
      </c>
      <c r="E10" s="25" t="str">
        <f>主菜!I10</f>
        <v>月</v>
      </c>
      <c r="F10" s="25" t="str">
        <f>主菜!J10</f>
        <v>かき揚げ</v>
      </c>
      <c r="G10" s="25" t="str">
        <f>副菜!K10</f>
        <v>ナムル</v>
      </c>
      <c r="H10" s="25" t="str">
        <f>副副菜!K10</f>
        <v>野菜の甘酢漬け</v>
      </c>
      <c r="I10" s="26" t="s">
        <v>612</v>
      </c>
      <c r="J10" s="26" t="s">
        <v>529</v>
      </c>
      <c r="K10" s="25" t="str">
        <f>おやつ!M10</f>
        <v>のり塩ポテト</v>
      </c>
    </row>
    <row r="11" spans="1:11" x14ac:dyDescent="0.4">
      <c r="A11" s="26" t="s">
        <v>215</v>
      </c>
      <c r="B11" s="26" t="s">
        <v>244</v>
      </c>
      <c r="D11" s="25">
        <v>10</v>
      </c>
      <c r="E11" s="25" t="str">
        <f>主菜!I11</f>
        <v>火</v>
      </c>
      <c r="F11" s="25" t="str">
        <f>主菜!J11</f>
        <v>鶏の照り焼き</v>
      </c>
      <c r="G11" s="25" t="str">
        <f>副菜!K11</f>
        <v>ナポリタン</v>
      </c>
      <c r="H11" s="25" t="str">
        <f>副副菜!K11</f>
        <v>ブロッコリー</v>
      </c>
      <c r="I11" s="26" t="s">
        <v>216</v>
      </c>
      <c r="J11" s="26" t="s">
        <v>245</v>
      </c>
      <c r="K11" s="25" t="str">
        <f>おやつ!M11</f>
        <v>豆腐ドーナツ</v>
      </c>
    </row>
    <row r="12" spans="1:11" x14ac:dyDescent="0.4">
      <c r="A12" s="26" t="s">
        <v>212</v>
      </c>
      <c r="B12" s="26" t="s">
        <v>241</v>
      </c>
      <c r="D12" s="25">
        <v>11</v>
      </c>
      <c r="E12" s="25" t="str">
        <f>主菜!I12</f>
        <v>水</v>
      </c>
      <c r="F12" s="25" t="str">
        <f>主菜!J12</f>
        <v>建国記念の日</v>
      </c>
      <c r="G12" s="25">
        <f>副菜!K12</f>
        <v>0</v>
      </c>
      <c r="H12" s="25">
        <f>副副菜!K12</f>
        <v>0</v>
      </c>
      <c r="I12" s="26"/>
      <c r="J12" s="26"/>
      <c r="K12" s="25">
        <f>おやつ!M12</f>
        <v>0</v>
      </c>
    </row>
    <row r="13" spans="1:11" x14ac:dyDescent="0.4">
      <c r="A13" s="26" t="s">
        <v>207</v>
      </c>
      <c r="B13" s="26" t="s">
        <v>236</v>
      </c>
      <c r="D13" s="25">
        <v>12</v>
      </c>
      <c r="E13" s="25" t="str">
        <f>主菜!I13</f>
        <v>木</v>
      </c>
      <c r="F13" s="25" t="str">
        <f>主菜!J13</f>
        <v>すき焼き風煮</v>
      </c>
      <c r="G13" s="25" t="str">
        <f>副菜!K13</f>
        <v>ふろふき大根</v>
      </c>
      <c r="H13" s="25" t="str">
        <f>副副菜!K13</f>
        <v>スティックさつま芋</v>
      </c>
      <c r="I13" s="26" t="s">
        <v>612</v>
      </c>
      <c r="J13" s="26" t="s">
        <v>618</v>
      </c>
      <c r="K13" s="25" t="str">
        <f>おやつ!M13</f>
        <v>きな粉揚げパン</v>
      </c>
    </row>
    <row r="14" spans="1:11" x14ac:dyDescent="0.4">
      <c r="A14" s="26" t="s">
        <v>206</v>
      </c>
      <c r="B14" s="26" t="s">
        <v>235</v>
      </c>
      <c r="D14" s="25">
        <v>13</v>
      </c>
      <c r="E14" s="25" t="str">
        <f>主菜!I14</f>
        <v>金</v>
      </c>
      <c r="F14" s="25" t="str">
        <f>主菜!J14</f>
        <v>生揚げの味噌炒め</v>
      </c>
      <c r="G14" s="25" t="str">
        <f>副菜!K14</f>
        <v>さつま芋の甘煮</v>
      </c>
      <c r="H14" s="25" t="str">
        <f>副副菜!K14</f>
        <v>果物</v>
      </c>
      <c r="I14" s="26" t="s">
        <v>612</v>
      </c>
      <c r="J14" s="26" t="s">
        <v>621</v>
      </c>
      <c r="K14" s="25" t="str">
        <f>おやつ!M14</f>
        <v>焼きそば</v>
      </c>
    </row>
    <row r="15" spans="1:11" x14ac:dyDescent="0.4">
      <c r="A15" s="26" t="s">
        <v>222</v>
      </c>
      <c r="B15" s="26" t="s">
        <v>250</v>
      </c>
      <c r="D15" s="25">
        <v>14</v>
      </c>
      <c r="E15" s="25" t="str">
        <f>主菜!I15</f>
        <v>土</v>
      </c>
      <c r="F15" s="25" t="str">
        <f>主菜!J15</f>
        <v>肉うどん　果物　牛乳</v>
      </c>
      <c r="G15" s="25">
        <f>副菜!K15</f>
        <v>0</v>
      </c>
      <c r="H15" s="25">
        <f>副副菜!K15</f>
        <v>0</v>
      </c>
      <c r="I15" s="26"/>
      <c r="J15" s="26"/>
      <c r="K15" s="25" t="str">
        <f>おやつ!M15</f>
        <v>バナナ</v>
      </c>
    </row>
    <row r="16" spans="1:11" x14ac:dyDescent="0.4">
      <c r="A16" s="26" t="s">
        <v>221</v>
      </c>
      <c r="B16" s="26" t="s">
        <v>249</v>
      </c>
      <c r="D16" s="25">
        <v>15</v>
      </c>
      <c r="E16" s="25" t="str">
        <f>主菜!I16</f>
        <v>日</v>
      </c>
      <c r="F16" s="25">
        <f>主菜!J16</f>
        <v>0</v>
      </c>
      <c r="G16" s="25">
        <f>副菜!K16</f>
        <v>0</v>
      </c>
      <c r="H16" s="25">
        <f>副副菜!K16</f>
        <v>0</v>
      </c>
      <c r="I16" s="26"/>
      <c r="J16" s="26"/>
      <c r="K16" s="25">
        <f>おやつ!M16</f>
        <v>0</v>
      </c>
    </row>
    <row r="17" spans="1:11" x14ac:dyDescent="0.4">
      <c r="A17" s="26" t="s">
        <v>223</v>
      </c>
      <c r="B17" s="26" t="s">
        <v>251</v>
      </c>
      <c r="D17" s="25">
        <v>16</v>
      </c>
      <c r="E17" s="25" t="str">
        <f>主菜!I17</f>
        <v>月</v>
      </c>
      <c r="F17" s="25" t="str">
        <f>主菜!J17</f>
        <v>鶏肉がんも</v>
      </c>
      <c r="G17" s="25" t="str">
        <f>副菜!K17</f>
        <v>華風和え</v>
      </c>
      <c r="H17" s="25" t="str">
        <f>副副菜!K17</f>
        <v>ごぼうの煮物</v>
      </c>
      <c r="I17" s="26" t="s">
        <v>612</v>
      </c>
      <c r="J17" s="26" t="s">
        <v>622</v>
      </c>
      <c r="K17" s="25" t="str">
        <f>おやつ!M17</f>
        <v>わかめおにぎり</v>
      </c>
    </row>
    <row r="18" spans="1:11" x14ac:dyDescent="0.4">
      <c r="A18" s="26" t="s">
        <v>224</v>
      </c>
      <c r="B18" s="26" t="s">
        <v>252</v>
      </c>
      <c r="D18" s="25">
        <v>17</v>
      </c>
      <c r="E18" s="25" t="str">
        <f>主菜!I18</f>
        <v>火</v>
      </c>
      <c r="F18" s="25" t="str">
        <f>主菜!J18</f>
        <v>豚肉と大根の煮物</v>
      </c>
      <c r="G18" s="25" t="str">
        <f>副菜!K18</f>
        <v>ツナサラダ</v>
      </c>
      <c r="H18" s="25" t="str">
        <f>副副菜!K18</f>
        <v>南瓜のカレー焼き</v>
      </c>
      <c r="I18" s="26" t="s">
        <v>612</v>
      </c>
      <c r="J18" s="26" t="s">
        <v>617</v>
      </c>
      <c r="K18" s="25" t="str">
        <f>おやつ!M18</f>
        <v>豆乳葛餅</v>
      </c>
    </row>
    <row r="19" spans="1:11" x14ac:dyDescent="0.4">
      <c r="A19" s="26" t="s">
        <v>233</v>
      </c>
      <c r="B19" s="26" t="s">
        <v>262</v>
      </c>
      <c r="D19" s="25">
        <v>18</v>
      </c>
      <c r="E19" s="25" t="str">
        <f>主菜!I19</f>
        <v>水</v>
      </c>
      <c r="F19" s="25" t="str">
        <f>主菜!J19</f>
        <v>和風ミートローフ</v>
      </c>
      <c r="G19" s="25" t="str">
        <f>副菜!K19</f>
        <v>ミックススロー</v>
      </c>
      <c r="H19" s="25" t="str">
        <f>副副菜!K19</f>
        <v>スティック大根</v>
      </c>
      <c r="I19" s="26" t="s">
        <v>611</v>
      </c>
      <c r="J19" s="26" t="s">
        <v>205</v>
      </c>
      <c r="K19" s="25" t="str">
        <f>おやつ!M19</f>
        <v>果物　煮干し</v>
      </c>
    </row>
    <row r="20" spans="1:11" x14ac:dyDescent="0.4">
      <c r="A20" s="26" t="s">
        <v>213</v>
      </c>
      <c r="B20" s="26" t="s">
        <v>242</v>
      </c>
      <c r="D20" s="25">
        <v>19</v>
      </c>
      <c r="E20" s="25" t="str">
        <f>主菜!I20</f>
        <v>木</v>
      </c>
      <c r="F20" s="25" t="str">
        <f>主菜!J20</f>
        <v>炒り豆腐</v>
      </c>
      <c r="G20" s="25" t="str">
        <f>副菜!K20</f>
        <v>じゃが芋の煮っころがし</v>
      </c>
      <c r="H20" s="25" t="str">
        <f>副副菜!K20</f>
        <v>果物</v>
      </c>
      <c r="I20" s="26" t="s">
        <v>612</v>
      </c>
      <c r="J20" s="26" t="s">
        <v>526</v>
      </c>
      <c r="K20" s="25" t="str">
        <f>おやつ!M20</f>
        <v>胡麻せんべい</v>
      </c>
    </row>
    <row r="21" spans="1:11" x14ac:dyDescent="0.4">
      <c r="A21" s="26" t="s">
        <v>234</v>
      </c>
      <c r="B21" s="26" t="s">
        <v>263</v>
      </c>
      <c r="D21" s="25">
        <v>20</v>
      </c>
      <c r="E21" s="25" t="str">
        <f>主菜!I21</f>
        <v>金</v>
      </c>
      <c r="F21" s="25" t="str">
        <f>主菜!J21</f>
        <v>鶏のから揚げ</v>
      </c>
      <c r="G21" s="25" t="str">
        <f>副菜!K21</f>
        <v>ひじきの炒め煮</v>
      </c>
      <c r="H21" s="25" t="str">
        <f>副副菜!K21</f>
        <v>酢蓮根</v>
      </c>
      <c r="I21" s="26" t="s">
        <v>222</v>
      </c>
      <c r="J21" s="26" t="s">
        <v>250</v>
      </c>
      <c r="K21" s="25" t="str">
        <f>おやつ!M21</f>
        <v>カレーうどん</v>
      </c>
    </row>
    <row r="22" spans="1:11" x14ac:dyDescent="0.4">
      <c r="A22" s="26" t="s">
        <v>229</v>
      </c>
      <c r="B22" s="26" t="s">
        <v>257</v>
      </c>
      <c r="D22" s="25">
        <v>21</v>
      </c>
      <c r="E22" s="25" t="str">
        <f>主菜!I22</f>
        <v>土</v>
      </c>
      <c r="F22" s="25" t="str">
        <f>主菜!J22</f>
        <v>肉うどん　果物　牛乳</v>
      </c>
      <c r="G22" s="25">
        <f>副菜!K22</f>
        <v>0</v>
      </c>
      <c r="H22" s="25">
        <f>副副菜!K22</f>
        <v>0</v>
      </c>
      <c r="I22" s="26"/>
      <c r="J22" s="26"/>
      <c r="K22" s="25" t="str">
        <f>おやつ!M22</f>
        <v>バナナ</v>
      </c>
    </row>
    <row r="23" spans="1:11" x14ac:dyDescent="0.4">
      <c r="A23" s="26" t="s">
        <v>211</v>
      </c>
      <c r="B23" s="26" t="s">
        <v>240</v>
      </c>
      <c r="D23" s="25">
        <v>22</v>
      </c>
      <c r="E23" s="25" t="str">
        <f>主菜!I23</f>
        <v>日</v>
      </c>
      <c r="F23" s="25">
        <f>主菜!J23</f>
        <v>0</v>
      </c>
      <c r="G23" s="25">
        <f>副菜!K23</f>
        <v>0</v>
      </c>
      <c r="H23" s="25">
        <f>副副菜!K23</f>
        <v>0</v>
      </c>
      <c r="I23" s="26"/>
      <c r="J23" s="26"/>
      <c r="K23" s="25">
        <f>おやつ!M23</f>
        <v>0</v>
      </c>
    </row>
    <row r="24" spans="1:11" x14ac:dyDescent="0.4">
      <c r="A24" s="26" t="s">
        <v>210</v>
      </c>
      <c r="B24" s="26" t="s">
        <v>239</v>
      </c>
      <c r="D24" s="25">
        <v>23</v>
      </c>
      <c r="E24" s="25" t="str">
        <f>主菜!I24</f>
        <v>月</v>
      </c>
      <c r="F24" s="25" t="str">
        <f>主菜!J24</f>
        <v>天皇誕生日</v>
      </c>
      <c r="G24" s="25">
        <f>副菜!K24</f>
        <v>0</v>
      </c>
      <c r="H24" s="25">
        <f>副副菜!K24</f>
        <v>0</v>
      </c>
      <c r="I24" s="26"/>
      <c r="J24" s="26"/>
      <c r="K24" s="25">
        <f>おやつ!M24</f>
        <v>0</v>
      </c>
    </row>
    <row r="25" spans="1:11" x14ac:dyDescent="0.4">
      <c r="A25" s="26" t="s">
        <v>231</v>
      </c>
      <c r="B25" s="26" t="s">
        <v>259</v>
      </c>
      <c r="D25" s="25">
        <v>24</v>
      </c>
      <c r="E25" s="25" t="str">
        <f>主菜!I25</f>
        <v>火</v>
      </c>
      <c r="F25" s="25" t="str">
        <f>主菜!J25</f>
        <v>豚の焼肉</v>
      </c>
      <c r="G25" s="25" t="str">
        <f>副菜!K25</f>
        <v>白和え</v>
      </c>
      <c r="H25" s="25" t="str">
        <f>副副菜!K25</f>
        <v>ふろふき大根</v>
      </c>
      <c r="I25" s="26" t="s">
        <v>612</v>
      </c>
      <c r="J25" s="26" t="s">
        <v>613</v>
      </c>
      <c r="K25" s="25" t="str">
        <f>おやつ!M25</f>
        <v>マカロニかりんとう</v>
      </c>
    </row>
    <row r="26" spans="1:11" x14ac:dyDescent="0.4">
      <c r="A26" s="26" t="s">
        <v>231</v>
      </c>
      <c r="B26" s="26" t="s">
        <v>260</v>
      </c>
      <c r="D26" s="25">
        <v>25</v>
      </c>
      <c r="E26" s="25" t="str">
        <f>主菜!I26</f>
        <v>水</v>
      </c>
      <c r="F26" s="25" t="str">
        <f>主菜!J26</f>
        <v>魚の西京焼き</v>
      </c>
      <c r="G26" s="25" t="str">
        <f>副菜!K26</f>
        <v>胡瓜とわかめの酢の物</v>
      </c>
      <c r="H26" s="25" t="str">
        <f>副副菜!K26</f>
        <v>果物</v>
      </c>
      <c r="I26" s="26" t="s">
        <v>211</v>
      </c>
      <c r="J26" s="26" t="s">
        <v>240</v>
      </c>
      <c r="K26" s="25" t="str">
        <f>おやつ!M26</f>
        <v>ハムサンド</v>
      </c>
    </row>
    <row r="27" spans="1:11" x14ac:dyDescent="0.4">
      <c r="A27" s="26" t="s">
        <v>228</v>
      </c>
      <c r="B27" s="26" t="s">
        <v>256</v>
      </c>
      <c r="D27" s="25">
        <v>26</v>
      </c>
      <c r="E27" s="25" t="str">
        <f>主菜!I27</f>
        <v>木</v>
      </c>
      <c r="F27" s="25" t="str">
        <f>主菜!J27</f>
        <v>肉じゃが</v>
      </c>
      <c r="G27" s="25" t="str">
        <f>副菜!K27</f>
        <v>マカロニサラダ</v>
      </c>
      <c r="H27" s="25" t="str">
        <f>副副菜!K27</f>
        <v>ハリハリ漬け</v>
      </c>
      <c r="I27" s="26" t="s">
        <v>612</v>
      </c>
      <c r="J27" s="26" t="s">
        <v>529</v>
      </c>
      <c r="K27" s="25" t="str">
        <f>おやつ!M27</f>
        <v>焼き芋</v>
      </c>
    </row>
    <row r="28" spans="1:11" x14ac:dyDescent="0.4">
      <c r="A28" s="26" t="s">
        <v>230</v>
      </c>
      <c r="B28" s="26" t="s">
        <v>258</v>
      </c>
      <c r="D28" s="25">
        <v>27</v>
      </c>
      <c r="E28" s="25" t="str">
        <f>主菜!I28</f>
        <v>金</v>
      </c>
      <c r="F28" s="25" t="str">
        <f>主菜!J28</f>
        <v>レバーのケチャップ煮</v>
      </c>
      <c r="G28" s="25" t="str">
        <f>副菜!K28</f>
        <v>胡麻和え</v>
      </c>
      <c r="H28" s="25" t="str">
        <f>副副菜!K28</f>
        <v>煮豆</v>
      </c>
      <c r="I28" s="26" t="s">
        <v>215</v>
      </c>
      <c r="J28" s="26" t="s">
        <v>626</v>
      </c>
      <c r="K28" s="25" t="str">
        <f>おやつ!M28</f>
        <v>バナナ</v>
      </c>
    </row>
    <row r="29" spans="1:11" x14ac:dyDescent="0.4">
      <c r="A29" s="26" t="s">
        <v>225</v>
      </c>
      <c r="B29" s="26" t="s">
        <v>253</v>
      </c>
      <c r="D29" s="25">
        <v>28</v>
      </c>
      <c r="E29" s="25" t="str">
        <f>主菜!I29</f>
        <v>土</v>
      </c>
      <c r="F29" s="25" t="str">
        <f>主菜!J29</f>
        <v>共に育てる日</v>
      </c>
      <c r="G29" s="25">
        <f>副菜!K29</f>
        <v>0</v>
      </c>
      <c r="H29" s="25">
        <f>副副菜!K29</f>
        <v>0</v>
      </c>
      <c r="I29" s="26"/>
      <c r="J29" s="26"/>
      <c r="K29" s="25" t="str">
        <f>おやつ!M29</f>
        <v>バナナ</v>
      </c>
    </row>
    <row r="30" spans="1:11" x14ac:dyDescent="0.4">
      <c r="A30" s="26" t="s">
        <v>217</v>
      </c>
      <c r="B30" s="26" t="s">
        <v>578</v>
      </c>
      <c r="D30" s="25">
        <v>29</v>
      </c>
      <c r="E30" s="25">
        <f>主菜!I30</f>
        <v>0</v>
      </c>
      <c r="F30" s="25">
        <f>主菜!J30</f>
        <v>0</v>
      </c>
      <c r="G30" s="25">
        <f>副菜!K30</f>
        <v>0</v>
      </c>
      <c r="H30" s="25">
        <f>副副菜!K30</f>
        <v>0</v>
      </c>
      <c r="I30" s="26"/>
      <c r="J30" s="26"/>
      <c r="K30" s="25">
        <f>おやつ!M30</f>
        <v>0</v>
      </c>
    </row>
    <row r="31" spans="1:11" x14ac:dyDescent="0.4">
      <c r="A31" s="26" t="s">
        <v>226</v>
      </c>
      <c r="B31" s="26" t="s">
        <v>254</v>
      </c>
      <c r="D31" s="25">
        <v>30</v>
      </c>
      <c r="E31" s="25">
        <f>主菜!I31</f>
        <v>0</v>
      </c>
      <c r="F31" s="25">
        <f>主菜!J31</f>
        <v>0</v>
      </c>
      <c r="G31" s="25">
        <f>副菜!K31</f>
        <v>0</v>
      </c>
      <c r="H31" s="25">
        <f>副副菜!K31</f>
        <v>0</v>
      </c>
      <c r="I31" s="26"/>
      <c r="J31" s="26"/>
      <c r="K31" s="25">
        <f>おやつ!M31</f>
        <v>0</v>
      </c>
    </row>
    <row r="32" spans="1:11" x14ac:dyDescent="0.4">
      <c r="A32" s="26" t="s">
        <v>232</v>
      </c>
      <c r="B32" s="26" t="s">
        <v>261</v>
      </c>
      <c r="D32" s="25">
        <v>31</v>
      </c>
      <c r="E32" s="25">
        <f>主菜!I32</f>
        <v>0</v>
      </c>
      <c r="F32" s="25">
        <f>主菜!J32</f>
        <v>0</v>
      </c>
      <c r="G32" s="25">
        <f>副菜!K32</f>
        <v>0</v>
      </c>
      <c r="H32" s="25">
        <f>副副菜!K32</f>
        <v>0</v>
      </c>
      <c r="I32" s="26"/>
      <c r="J32" s="26"/>
      <c r="K32" s="25">
        <f>おやつ!M32</f>
        <v>0</v>
      </c>
    </row>
    <row r="33" spans="1:2" x14ac:dyDescent="0.4">
      <c r="A33" s="30" t="s">
        <v>519</v>
      </c>
      <c r="B33" s="30" t="s">
        <v>520</v>
      </c>
    </row>
    <row r="34" spans="1:2" x14ac:dyDescent="0.4">
      <c r="A34" s="30" t="s">
        <v>517</v>
      </c>
      <c r="B34" t="s">
        <v>518</v>
      </c>
    </row>
    <row r="35" spans="1:2" x14ac:dyDescent="0.4">
      <c r="A35" s="30" t="s">
        <v>521</v>
      </c>
      <c r="B35" t="s">
        <v>522</v>
      </c>
    </row>
    <row r="36" spans="1:2" x14ac:dyDescent="0.4">
      <c r="A36" s="30" t="s">
        <v>523</v>
      </c>
      <c r="B36" t="s">
        <v>524</v>
      </c>
    </row>
    <row r="37" spans="1:2" x14ac:dyDescent="0.4">
      <c r="A37" s="30" t="s">
        <v>525</v>
      </c>
      <c r="B37" t="s">
        <v>526</v>
      </c>
    </row>
    <row r="38" spans="1:2" x14ac:dyDescent="0.4">
      <c r="A38" s="30" t="s">
        <v>527</v>
      </c>
      <c r="B38" t="s">
        <v>529</v>
      </c>
    </row>
    <row r="39" spans="1:2" x14ac:dyDescent="0.4">
      <c r="A39" s="30" t="s">
        <v>528</v>
      </c>
      <c r="B39" t="s">
        <v>530</v>
      </c>
    </row>
    <row r="40" spans="1:2" x14ac:dyDescent="0.4">
      <c r="A40" s="30" t="s">
        <v>531</v>
      </c>
      <c r="B40" t="s">
        <v>532</v>
      </c>
    </row>
    <row r="41" spans="1:2" x14ac:dyDescent="0.4">
      <c r="A41" s="30" t="s">
        <v>533</v>
      </c>
      <c r="B41" t="s">
        <v>536</v>
      </c>
    </row>
    <row r="42" spans="1:2" x14ac:dyDescent="0.4">
      <c r="A42" s="30" t="s">
        <v>534</v>
      </c>
      <c r="B42" t="s">
        <v>535</v>
      </c>
    </row>
    <row r="43" spans="1:2" x14ac:dyDescent="0.4">
      <c r="A43" s="30" t="s">
        <v>537</v>
      </c>
      <c r="B43" t="s">
        <v>538</v>
      </c>
    </row>
  </sheetData>
  <phoneticPr fontId="1"/>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5"/>
  <sheetViews>
    <sheetView workbookViewId="0">
      <selection activeCell="N29" sqref="N29"/>
    </sheetView>
  </sheetViews>
  <sheetFormatPr defaultRowHeight="18.75" x14ac:dyDescent="0.4"/>
  <cols>
    <col min="1" max="1" width="16.375" customWidth="1"/>
    <col min="7" max="7" width="5.375" customWidth="1"/>
    <col min="8" max="8" width="5.125" customWidth="1"/>
    <col min="9" max="14" width="13.75" customWidth="1"/>
    <col min="15" max="15" width="17.75" customWidth="1"/>
  </cols>
  <sheetData>
    <row r="1" spans="1:15" x14ac:dyDescent="0.4">
      <c r="A1" t="s">
        <v>328</v>
      </c>
      <c r="B1" t="s">
        <v>329</v>
      </c>
      <c r="G1" s="3" t="s">
        <v>125</v>
      </c>
      <c r="H1" s="3" t="s">
        <v>124</v>
      </c>
      <c r="I1" s="3" t="s">
        <v>0</v>
      </c>
      <c r="J1" s="3" t="s">
        <v>126</v>
      </c>
      <c r="K1" s="3" t="s">
        <v>127</v>
      </c>
      <c r="L1" s="3" t="s">
        <v>342</v>
      </c>
      <c r="M1" s="3" t="s">
        <v>128</v>
      </c>
      <c r="N1" s="3" t="s">
        <v>343</v>
      </c>
      <c r="O1" s="3" t="s">
        <v>419</v>
      </c>
    </row>
    <row r="2" spans="1:15" x14ac:dyDescent="0.4">
      <c r="A2" t="s">
        <v>264</v>
      </c>
      <c r="B2" t="s">
        <v>330</v>
      </c>
      <c r="G2" s="3">
        <v>1</v>
      </c>
      <c r="H2" s="3" t="str">
        <f>主菜!I2</f>
        <v>日</v>
      </c>
      <c r="I2" s="3">
        <f>主菜!J2</f>
        <v>0</v>
      </c>
      <c r="J2" s="3">
        <f>副菜!K2</f>
        <v>0</v>
      </c>
      <c r="K2" s="3">
        <f>副副菜!K2</f>
        <v>0</v>
      </c>
      <c r="L2" s="3">
        <f>汁物!I2</f>
        <v>0</v>
      </c>
      <c r="M2" s="2"/>
      <c r="N2" s="2"/>
      <c r="O2" s="2"/>
    </row>
    <row r="3" spans="1:15" x14ac:dyDescent="0.4">
      <c r="A3" t="s">
        <v>265</v>
      </c>
      <c r="B3" t="s">
        <v>330</v>
      </c>
      <c r="G3" s="3">
        <v>2</v>
      </c>
      <c r="H3" s="3" t="str">
        <f>主菜!I3</f>
        <v>月</v>
      </c>
      <c r="I3" s="3" t="str">
        <f>主菜!J3</f>
        <v>豚の生姜焼き</v>
      </c>
      <c r="J3" s="3" t="str">
        <f>副菜!K3</f>
        <v>短冊サラダ</v>
      </c>
      <c r="K3" s="3" t="str">
        <f>副副菜!K3</f>
        <v>焼き南瓜</v>
      </c>
      <c r="L3" s="3" t="str">
        <f>汁物!I3</f>
        <v>中華スープ</v>
      </c>
      <c r="M3" s="2" t="s">
        <v>630</v>
      </c>
      <c r="N3" s="2" t="s">
        <v>660</v>
      </c>
      <c r="O3" s="2" t="s">
        <v>634</v>
      </c>
    </row>
    <row r="4" spans="1:15" x14ac:dyDescent="0.4">
      <c r="A4" t="s">
        <v>266</v>
      </c>
      <c r="B4" t="s">
        <v>331</v>
      </c>
      <c r="G4" s="3">
        <v>3</v>
      </c>
      <c r="H4" s="3" t="str">
        <f>主菜!I4</f>
        <v>火</v>
      </c>
      <c r="I4" s="3" t="str">
        <f>主菜!J4</f>
        <v xml:space="preserve"> 恵方巻</v>
      </c>
      <c r="J4" s="3" t="str">
        <f>副菜!K4</f>
        <v>納豆和え</v>
      </c>
      <c r="K4" s="3" t="str">
        <f>副副菜!K4</f>
        <v>めざし　果物</v>
      </c>
      <c r="L4" s="3" t="str">
        <f>汁物!I4</f>
        <v>澄し汁</v>
      </c>
      <c r="M4" s="2" t="s">
        <v>299</v>
      </c>
      <c r="N4" s="2" t="s">
        <v>678</v>
      </c>
      <c r="O4" s="2" t="s">
        <v>584</v>
      </c>
    </row>
    <row r="5" spans="1:15" x14ac:dyDescent="0.4">
      <c r="A5" t="s">
        <v>267</v>
      </c>
      <c r="B5" t="s">
        <v>330</v>
      </c>
      <c r="G5" s="3">
        <v>4</v>
      </c>
      <c r="H5" s="3" t="str">
        <f>主菜!I5</f>
        <v>水</v>
      </c>
      <c r="I5" s="3" t="str">
        <f>主菜!J5</f>
        <v>ささみカツ</v>
      </c>
      <c r="J5" s="3" t="str">
        <f>副菜!K5</f>
        <v>卯の花</v>
      </c>
      <c r="K5" s="3" t="str">
        <f>副副菜!K5</f>
        <v>立春大吉豆腐</v>
      </c>
      <c r="L5" s="3" t="str">
        <f>汁物!I5</f>
        <v>さつま汁</v>
      </c>
      <c r="M5" s="2" t="s">
        <v>631</v>
      </c>
      <c r="N5" s="2" t="s">
        <v>661</v>
      </c>
      <c r="O5" s="2" t="s">
        <v>633</v>
      </c>
    </row>
    <row r="6" spans="1:15" x14ac:dyDescent="0.4">
      <c r="A6" t="s">
        <v>268</v>
      </c>
      <c r="B6" t="s">
        <v>332</v>
      </c>
      <c r="G6" s="3">
        <v>5</v>
      </c>
      <c r="H6" s="3" t="str">
        <f>主菜!I6</f>
        <v>木</v>
      </c>
      <c r="I6" s="3" t="str">
        <f>主菜!J6</f>
        <v>魚の煮付け</v>
      </c>
      <c r="J6" s="3" t="str">
        <f>副菜!K6</f>
        <v>白菜とりんごのサラダ</v>
      </c>
      <c r="K6" s="3" t="str">
        <f>副副菜!K6</f>
        <v>のり塩蓮根</v>
      </c>
      <c r="L6" s="3" t="str">
        <f>汁物!I6</f>
        <v>味噌汁</v>
      </c>
      <c r="M6" s="2" t="s">
        <v>269</v>
      </c>
      <c r="N6" t="s">
        <v>663</v>
      </c>
      <c r="O6" s="2" t="s">
        <v>299</v>
      </c>
    </row>
    <row r="7" spans="1:15" x14ac:dyDescent="0.4">
      <c r="A7" t="s">
        <v>134</v>
      </c>
      <c r="B7" t="s">
        <v>333</v>
      </c>
      <c r="G7" s="3">
        <v>6</v>
      </c>
      <c r="H7" s="3" t="str">
        <f>主菜!I7</f>
        <v>金</v>
      </c>
      <c r="I7" s="3" t="str">
        <f>主菜!J7</f>
        <v>大根のそぼろかけ</v>
      </c>
      <c r="J7" s="3" t="str">
        <f>副菜!K7</f>
        <v>ビーフンソテー</v>
      </c>
      <c r="K7" s="3" t="str">
        <f>副副菜!K7</f>
        <v>ベイクドポテト</v>
      </c>
      <c r="L7" s="3" t="str">
        <f>汁物!I7</f>
        <v>味噌汁</v>
      </c>
      <c r="M7" s="2" t="s">
        <v>323</v>
      </c>
      <c r="N7" s="2" t="s">
        <v>664</v>
      </c>
      <c r="O7" s="2" t="s">
        <v>493</v>
      </c>
    </row>
    <row r="8" spans="1:15" x14ac:dyDescent="0.4">
      <c r="A8" t="s">
        <v>269</v>
      </c>
      <c r="B8" t="s">
        <v>334</v>
      </c>
      <c r="G8" s="3">
        <v>7</v>
      </c>
      <c r="H8" s="3" t="str">
        <f>主菜!I8</f>
        <v>土</v>
      </c>
      <c r="I8" s="3" t="str">
        <f>主菜!J8</f>
        <v>肉うどん　果物　牛乳</v>
      </c>
      <c r="J8" s="3">
        <f>副菜!K8</f>
        <v>0</v>
      </c>
      <c r="K8" s="3">
        <f>副副菜!K8</f>
        <v>0</v>
      </c>
      <c r="L8" s="3">
        <f>汁物!I8</f>
        <v>0</v>
      </c>
      <c r="M8" s="2" t="s">
        <v>584</v>
      </c>
      <c r="N8" s="2" t="s">
        <v>687</v>
      </c>
      <c r="O8" s="2" t="s">
        <v>635</v>
      </c>
    </row>
    <row r="9" spans="1:15" x14ac:dyDescent="0.4">
      <c r="A9" t="s">
        <v>270</v>
      </c>
      <c r="B9" t="s">
        <v>335</v>
      </c>
      <c r="G9" s="3">
        <v>8</v>
      </c>
      <c r="H9" s="3" t="str">
        <f>主菜!I9</f>
        <v>日</v>
      </c>
      <c r="I9" s="3">
        <f>主菜!J9</f>
        <v>0</v>
      </c>
      <c r="J9" s="3">
        <f>副菜!K9</f>
        <v>0</v>
      </c>
      <c r="K9" s="3">
        <f>副副菜!K9</f>
        <v>0</v>
      </c>
      <c r="L9" s="3">
        <f>汁物!I9</f>
        <v>0</v>
      </c>
      <c r="M9" s="2"/>
      <c r="N9" s="2"/>
      <c r="O9" s="2"/>
    </row>
    <row r="10" spans="1:15" x14ac:dyDescent="0.4">
      <c r="A10" t="s">
        <v>271</v>
      </c>
      <c r="B10" t="s">
        <v>336</v>
      </c>
      <c r="G10" s="3">
        <v>9</v>
      </c>
      <c r="H10" s="3" t="str">
        <f>主菜!I10</f>
        <v>月</v>
      </c>
      <c r="I10" s="3" t="str">
        <f>主菜!J10</f>
        <v>かき揚げ</v>
      </c>
      <c r="J10" s="3" t="str">
        <f>副菜!K10</f>
        <v>ナムル</v>
      </c>
      <c r="K10" s="3" t="str">
        <f>副副菜!K10</f>
        <v>野菜の甘酢漬け</v>
      </c>
      <c r="L10" s="3" t="str">
        <f>汁物!I10</f>
        <v>味噌汁</v>
      </c>
      <c r="M10" s="2" t="s">
        <v>632</v>
      </c>
      <c r="N10" s="2" t="s">
        <v>666</v>
      </c>
      <c r="O10" s="2" t="s">
        <v>135</v>
      </c>
    </row>
    <row r="11" spans="1:15" x14ac:dyDescent="0.4">
      <c r="A11" t="s">
        <v>272</v>
      </c>
      <c r="B11" t="s">
        <v>420</v>
      </c>
      <c r="G11" s="3">
        <v>10</v>
      </c>
      <c r="H11" s="3" t="str">
        <f>主菜!I11</f>
        <v>火</v>
      </c>
      <c r="I11" s="3" t="str">
        <f>主菜!J11</f>
        <v>鶏の照り焼き</v>
      </c>
      <c r="J11" s="3" t="str">
        <f>副菜!K11</f>
        <v>ナポリタン</v>
      </c>
      <c r="K11" s="3" t="str">
        <f>副副菜!K11</f>
        <v>ブロッコリー</v>
      </c>
      <c r="L11" s="3" t="str">
        <f>汁物!I11</f>
        <v>カレーシチュー</v>
      </c>
      <c r="M11" s="2" t="s">
        <v>134</v>
      </c>
      <c r="N11" t="s">
        <v>667</v>
      </c>
      <c r="O11" s="2" t="s">
        <v>496</v>
      </c>
    </row>
    <row r="12" spans="1:15" x14ac:dyDescent="0.4">
      <c r="A12" t="s">
        <v>273</v>
      </c>
      <c r="B12" t="s">
        <v>421</v>
      </c>
      <c r="G12" s="3">
        <v>11</v>
      </c>
      <c r="H12" s="3" t="str">
        <f>主菜!I12</f>
        <v>水</v>
      </c>
      <c r="I12" s="3" t="str">
        <f>主菜!J12</f>
        <v>建国記念の日</v>
      </c>
      <c r="J12" s="3">
        <f>副菜!K12</f>
        <v>0</v>
      </c>
      <c r="K12" s="3">
        <f>副副菜!K12</f>
        <v>0</v>
      </c>
      <c r="L12" s="3">
        <f>汁物!I12</f>
        <v>0</v>
      </c>
      <c r="M12" s="2"/>
      <c r="N12" s="2"/>
      <c r="O12" s="2"/>
    </row>
    <row r="13" spans="1:15" x14ac:dyDescent="0.4">
      <c r="A13" t="s">
        <v>274</v>
      </c>
      <c r="B13" t="s">
        <v>422</v>
      </c>
      <c r="G13" s="3">
        <v>12</v>
      </c>
      <c r="H13" s="3" t="str">
        <f>主菜!I13</f>
        <v>木</v>
      </c>
      <c r="I13" s="3" t="str">
        <f>主菜!J13</f>
        <v>すき焼き風煮</v>
      </c>
      <c r="J13" s="3" t="str">
        <f>副菜!K13</f>
        <v>ふろふき大根</v>
      </c>
      <c r="K13" s="3" t="str">
        <f>副副菜!K13</f>
        <v>スティックさつま芋</v>
      </c>
      <c r="L13" s="3" t="str">
        <f>汁物!I13</f>
        <v>味噌汁</v>
      </c>
      <c r="M13" s="2" t="s">
        <v>627</v>
      </c>
      <c r="N13" s="2" t="s">
        <v>668</v>
      </c>
      <c r="O13" s="2" t="s">
        <v>497</v>
      </c>
    </row>
    <row r="14" spans="1:15" x14ac:dyDescent="0.4">
      <c r="A14" t="s">
        <v>275</v>
      </c>
      <c r="B14" t="s">
        <v>423</v>
      </c>
      <c r="G14" s="3">
        <v>13</v>
      </c>
      <c r="H14" s="3" t="str">
        <f>主菜!I14</f>
        <v>金</v>
      </c>
      <c r="I14" s="3" t="str">
        <f>主菜!J14</f>
        <v>生揚げの味噌炒め</v>
      </c>
      <c r="J14" s="3" t="str">
        <f>副菜!K14</f>
        <v>さつま芋の甘煮</v>
      </c>
      <c r="K14" s="3" t="str">
        <f>副副菜!K14</f>
        <v>果物</v>
      </c>
      <c r="L14" s="3" t="str">
        <f>汁物!I14</f>
        <v>味噌汁</v>
      </c>
      <c r="M14" s="2" t="s">
        <v>625</v>
      </c>
      <c r="N14" s="2" t="s">
        <v>669</v>
      </c>
      <c r="O14" s="2" t="s">
        <v>318</v>
      </c>
    </row>
    <row r="15" spans="1:15" x14ac:dyDescent="0.4">
      <c r="A15" t="s">
        <v>276</v>
      </c>
      <c r="B15" t="s">
        <v>424</v>
      </c>
      <c r="G15" s="3">
        <v>14</v>
      </c>
      <c r="H15" s="3" t="str">
        <f>主菜!I15</f>
        <v>土</v>
      </c>
      <c r="I15" s="3" t="str">
        <f>主菜!J15</f>
        <v>肉うどん　果物　牛乳</v>
      </c>
      <c r="J15" s="3">
        <f>副菜!K15</f>
        <v>0</v>
      </c>
      <c r="K15" s="3">
        <f>副副菜!K15</f>
        <v>0</v>
      </c>
      <c r="L15" s="3">
        <f>汁物!I15</f>
        <v>0</v>
      </c>
      <c r="M15" s="2" t="s">
        <v>584</v>
      </c>
      <c r="N15" s="2" t="s">
        <v>687</v>
      </c>
      <c r="O15" s="2" t="s">
        <v>635</v>
      </c>
    </row>
    <row r="16" spans="1:15" x14ac:dyDescent="0.4">
      <c r="A16" t="s">
        <v>277</v>
      </c>
      <c r="B16" t="s">
        <v>425</v>
      </c>
      <c r="G16" s="3">
        <v>15</v>
      </c>
      <c r="H16" s="3" t="str">
        <f>主菜!I16</f>
        <v>日</v>
      </c>
      <c r="I16" s="3">
        <f>主菜!J16</f>
        <v>0</v>
      </c>
      <c r="J16" s="3">
        <f>副菜!K16</f>
        <v>0</v>
      </c>
      <c r="K16" s="3">
        <f>副副菜!K16</f>
        <v>0</v>
      </c>
      <c r="L16" s="3">
        <f>汁物!I16</f>
        <v>0</v>
      </c>
      <c r="M16" s="2"/>
      <c r="N16" s="2" t="s">
        <v>662</v>
      </c>
      <c r="O16" s="2"/>
    </row>
    <row r="17" spans="1:15" x14ac:dyDescent="0.4">
      <c r="A17" t="s">
        <v>278</v>
      </c>
      <c r="B17" t="s">
        <v>426</v>
      </c>
      <c r="G17" s="3">
        <v>16</v>
      </c>
      <c r="H17" s="3" t="str">
        <f>主菜!I17</f>
        <v>月</v>
      </c>
      <c r="I17" s="3" t="str">
        <f>主菜!J17</f>
        <v>鶏肉がんも</v>
      </c>
      <c r="J17" s="3" t="str">
        <f>副菜!K17</f>
        <v>華風和え</v>
      </c>
      <c r="K17" s="3" t="str">
        <f>副副菜!K17</f>
        <v>ごぼうの煮物</v>
      </c>
      <c r="L17" s="3" t="str">
        <f>汁物!I17</f>
        <v>味噌汁</v>
      </c>
      <c r="M17" s="2" t="s">
        <v>545</v>
      </c>
      <c r="N17" s="2" t="s">
        <v>670</v>
      </c>
      <c r="O17" s="2" t="s">
        <v>601</v>
      </c>
    </row>
    <row r="18" spans="1:15" x14ac:dyDescent="0.4">
      <c r="A18" t="s">
        <v>279</v>
      </c>
      <c r="B18" t="s">
        <v>427</v>
      </c>
      <c r="G18" s="3">
        <v>17</v>
      </c>
      <c r="H18" s="3" t="str">
        <f>主菜!I18</f>
        <v>火</v>
      </c>
      <c r="I18" s="3" t="str">
        <f>主菜!J18</f>
        <v>豚肉と大根の煮物</v>
      </c>
      <c r="J18" s="3" t="str">
        <f>副菜!K18</f>
        <v>ツナサラダ</v>
      </c>
      <c r="K18" s="3" t="str">
        <f>副副菜!K18</f>
        <v>南瓜のカレー焼き</v>
      </c>
      <c r="L18" s="3" t="str">
        <f>汁物!I18</f>
        <v>味噌汁</v>
      </c>
      <c r="M18" s="2" t="s">
        <v>304</v>
      </c>
      <c r="N18" s="2" t="s">
        <v>671</v>
      </c>
      <c r="O18" s="2" t="s">
        <v>630</v>
      </c>
    </row>
    <row r="19" spans="1:15" x14ac:dyDescent="0.4">
      <c r="A19" t="s">
        <v>280</v>
      </c>
      <c r="B19" t="s">
        <v>428</v>
      </c>
      <c r="G19" s="3">
        <v>18</v>
      </c>
      <c r="H19" s="3" t="str">
        <f>主菜!I19</f>
        <v>水</v>
      </c>
      <c r="I19" s="3" t="str">
        <f>主菜!J19</f>
        <v>和風ミートローフ</v>
      </c>
      <c r="J19" s="3" t="str">
        <f>副菜!K19</f>
        <v>ミックススロー</v>
      </c>
      <c r="K19" s="3" t="str">
        <f>副副菜!K19</f>
        <v>スティック大根</v>
      </c>
      <c r="L19" s="3" t="str">
        <f>汁物!I19</f>
        <v>山海汁</v>
      </c>
      <c r="M19" s="2" t="s">
        <v>623</v>
      </c>
      <c r="N19" s="2" t="s">
        <v>692</v>
      </c>
      <c r="O19" s="2" t="s">
        <v>135</v>
      </c>
    </row>
    <row r="20" spans="1:15" x14ac:dyDescent="0.4">
      <c r="A20" t="s">
        <v>281</v>
      </c>
      <c r="B20" t="s">
        <v>429</v>
      </c>
      <c r="G20" s="3">
        <v>19</v>
      </c>
      <c r="H20" s="3" t="str">
        <f>主菜!I20</f>
        <v>木</v>
      </c>
      <c r="I20" s="3" t="str">
        <f>主菜!J20</f>
        <v>炒り豆腐</v>
      </c>
      <c r="J20" s="3" t="str">
        <f>副菜!K20</f>
        <v>じゃが芋の煮っころがし</v>
      </c>
      <c r="K20" s="3" t="str">
        <f>副副菜!K20</f>
        <v>果物</v>
      </c>
      <c r="L20" s="3" t="str">
        <f>汁物!I20</f>
        <v>味噌汁</v>
      </c>
      <c r="M20" s="2" t="s">
        <v>271</v>
      </c>
      <c r="N20" s="2" t="s">
        <v>672</v>
      </c>
      <c r="O20" s="2" t="s">
        <v>628</v>
      </c>
    </row>
    <row r="21" spans="1:15" x14ac:dyDescent="0.4">
      <c r="A21" t="s">
        <v>282</v>
      </c>
      <c r="B21" t="s">
        <v>430</v>
      </c>
      <c r="G21" s="3">
        <v>20</v>
      </c>
      <c r="H21" s="3" t="str">
        <f>主菜!I21</f>
        <v>金</v>
      </c>
      <c r="I21" s="3" t="str">
        <f>主菜!J21</f>
        <v>鶏のから揚げ</v>
      </c>
      <c r="J21" s="3" t="str">
        <f>副菜!K21</f>
        <v>ひじきの炒め煮</v>
      </c>
      <c r="K21" s="3" t="str">
        <f>副副菜!K21</f>
        <v>酢蓮根</v>
      </c>
      <c r="L21" s="3" t="str">
        <f>汁物!I21</f>
        <v>卵スープ</v>
      </c>
      <c r="M21" s="2" t="s">
        <v>553</v>
      </c>
      <c r="N21" s="2" t="s">
        <v>691</v>
      </c>
      <c r="O21" s="2" t="s">
        <v>624</v>
      </c>
    </row>
    <row r="22" spans="1:15" x14ac:dyDescent="0.4">
      <c r="A22" t="s">
        <v>283</v>
      </c>
      <c r="B22" t="s">
        <v>431</v>
      </c>
      <c r="G22" s="3">
        <v>21</v>
      </c>
      <c r="H22" s="3" t="str">
        <f>主菜!I22</f>
        <v>土</v>
      </c>
      <c r="I22" s="3" t="str">
        <f>主菜!J22</f>
        <v>肉うどん　果物　牛乳</v>
      </c>
      <c r="J22" s="3">
        <f>副菜!K22</f>
        <v>0</v>
      </c>
      <c r="K22" s="3">
        <f>副副菜!K22</f>
        <v>0</v>
      </c>
      <c r="L22" s="3">
        <f>汁物!I22</f>
        <v>0</v>
      </c>
      <c r="M22" s="2" t="s">
        <v>584</v>
      </c>
      <c r="N22" s="2" t="s">
        <v>687</v>
      </c>
      <c r="O22" s="2" t="s">
        <v>635</v>
      </c>
    </row>
    <row r="23" spans="1:15" x14ac:dyDescent="0.4">
      <c r="A23" t="s">
        <v>284</v>
      </c>
      <c r="B23" t="s">
        <v>432</v>
      </c>
      <c r="G23" s="3">
        <v>22</v>
      </c>
      <c r="H23" s="3" t="str">
        <f>主菜!I23</f>
        <v>日</v>
      </c>
      <c r="I23" s="3">
        <f>主菜!J23</f>
        <v>0</v>
      </c>
      <c r="J23" s="3">
        <f>副菜!K23</f>
        <v>0</v>
      </c>
      <c r="K23" s="3">
        <f>副副菜!K23</f>
        <v>0</v>
      </c>
      <c r="L23" s="3">
        <f>汁物!I23</f>
        <v>0</v>
      </c>
      <c r="M23" s="2"/>
      <c r="N23" s="2"/>
      <c r="O23" s="2"/>
    </row>
    <row r="24" spans="1:15" x14ac:dyDescent="0.4">
      <c r="A24" t="s">
        <v>285</v>
      </c>
      <c r="B24" t="s">
        <v>433</v>
      </c>
      <c r="G24" s="3">
        <v>23</v>
      </c>
      <c r="H24" s="3" t="str">
        <f>主菜!I24</f>
        <v>月</v>
      </c>
      <c r="I24" s="3" t="str">
        <f>主菜!J24</f>
        <v>天皇誕生日</v>
      </c>
      <c r="J24" s="3">
        <f>副菜!K24</f>
        <v>0</v>
      </c>
      <c r="K24" s="3">
        <f>副副菜!K24</f>
        <v>0</v>
      </c>
      <c r="L24" s="3">
        <f>汁物!I24</f>
        <v>0</v>
      </c>
      <c r="M24" s="2"/>
      <c r="N24" s="2"/>
      <c r="O24" s="2"/>
    </row>
    <row r="25" spans="1:15" x14ac:dyDescent="0.4">
      <c r="A25" t="s">
        <v>286</v>
      </c>
      <c r="B25" t="s">
        <v>434</v>
      </c>
      <c r="G25" s="3">
        <v>24</v>
      </c>
      <c r="H25" s="3" t="str">
        <f>主菜!I25</f>
        <v>火</v>
      </c>
      <c r="I25" s="3" t="str">
        <f>主菜!J25</f>
        <v>豚の焼肉</v>
      </c>
      <c r="J25" s="3" t="str">
        <f>副菜!K25</f>
        <v>白和え</v>
      </c>
      <c r="K25" s="3" t="str">
        <f>副副菜!K25</f>
        <v>ふろふき大根</v>
      </c>
      <c r="L25" s="3" t="str">
        <f>汁物!I25</f>
        <v>味噌汁</v>
      </c>
      <c r="M25" s="2" t="s">
        <v>277</v>
      </c>
      <c r="N25" s="2" t="s">
        <v>673</v>
      </c>
      <c r="O25" s="2" t="s">
        <v>584</v>
      </c>
    </row>
    <row r="26" spans="1:15" x14ac:dyDescent="0.4">
      <c r="A26" t="s">
        <v>287</v>
      </c>
      <c r="B26" t="s">
        <v>435</v>
      </c>
      <c r="G26" s="3">
        <v>25</v>
      </c>
      <c r="H26" s="3" t="str">
        <f>主菜!I26</f>
        <v>水</v>
      </c>
      <c r="I26" s="3" t="str">
        <f>主菜!J26</f>
        <v>魚の西京焼き</v>
      </c>
      <c r="J26" s="3" t="str">
        <f>副菜!K26</f>
        <v>胡瓜とわかめの酢の物</v>
      </c>
      <c r="K26" s="3" t="str">
        <f>副副菜!K26</f>
        <v>果物</v>
      </c>
      <c r="L26" s="3" t="str">
        <f>汁物!I26</f>
        <v>豚汁</v>
      </c>
      <c r="M26" s="2" t="s">
        <v>629</v>
      </c>
      <c r="N26" s="2" t="s">
        <v>674</v>
      </c>
      <c r="O26" s="2" t="s">
        <v>309</v>
      </c>
    </row>
    <row r="27" spans="1:15" x14ac:dyDescent="0.4">
      <c r="A27" t="s">
        <v>288</v>
      </c>
      <c r="B27" t="s">
        <v>436</v>
      </c>
      <c r="G27" s="3">
        <v>26</v>
      </c>
      <c r="H27" s="3" t="str">
        <f>主菜!I27</f>
        <v>木</v>
      </c>
      <c r="I27" s="3" t="str">
        <f>主菜!J27</f>
        <v>肉じゃが</v>
      </c>
      <c r="J27" s="3" t="str">
        <f>副菜!K27</f>
        <v>マカロニサラダ</v>
      </c>
      <c r="K27" s="3" t="str">
        <f>副副菜!K27</f>
        <v>ハリハリ漬け</v>
      </c>
      <c r="L27" s="3" t="str">
        <f>汁物!I27</f>
        <v>味噌汁</v>
      </c>
      <c r="M27" s="2" t="s">
        <v>628</v>
      </c>
      <c r="N27" s="2" t="s">
        <v>675</v>
      </c>
      <c r="O27" s="2" t="s">
        <v>493</v>
      </c>
    </row>
    <row r="28" spans="1:15" x14ac:dyDescent="0.4">
      <c r="A28" t="s">
        <v>289</v>
      </c>
      <c r="B28" t="s">
        <v>437</v>
      </c>
      <c r="G28" s="3">
        <v>27</v>
      </c>
      <c r="H28" s="3" t="str">
        <f>主菜!I28</f>
        <v>金</v>
      </c>
      <c r="I28" s="3" t="str">
        <f>主菜!J28</f>
        <v>レバーのケチャップ煮</v>
      </c>
      <c r="J28" s="3" t="str">
        <f>副菜!K28</f>
        <v>胡麻和え</v>
      </c>
      <c r="K28" s="3" t="str">
        <f>副副菜!K28</f>
        <v>煮豆</v>
      </c>
      <c r="L28" s="3" t="str">
        <f>汁物!I28</f>
        <v>シチュー</v>
      </c>
      <c r="M28" s="2" t="s">
        <v>584</v>
      </c>
      <c r="N28" s="2" t="s">
        <v>698</v>
      </c>
      <c r="O28" s="2" t="s">
        <v>633</v>
      </c>
    </row>
    <row r="29" spans="1:15" x14ac:dyDescent="0.4">
      <c r="A29" t="s">
        <v>290</v>
      </c>
      <c r="B29" t="s">
        <v>438</v>
      </c>
      <c r="G29" s="3">
        <v>28</v>
      </c>
      <c r="H29" s="3" t="str">
        <f>主菜!I29</f>
        <v>土</v>
      </c>
      <c r="I29" s="3" t="str">
        <f>主菜!J29</f>
        <v>共に育てる日</v>
      </c>
      <c r="J29" s="3">
        <f>副菜!K29</f>
        <v>0</v>
      </c>
      <c r="K29" s="3">
        <f>副副菜!K29</f>
        <v>0</v>
      </c>
      <c r="L29" s="3">
        <f>汁物!I29</f>
        <v>0</v>
      </c>
      <c r="M29" s="2" t="s">
        <v>584</v>
      </c>
      <c r="N29" s="2" t="s">
        <v>665</v>
      </c>
      <c r="O29" s="2" t="s">
        <v>635</v>
      </c>
    </row>
    <row r="30" spans="1:15" x14ac:dyDescent="0.4">
      <c r="A30" t="s">
        <v>291</v>
      </c>
      <c r="B30" t="s">
        <v>439</v>
      </c>
      <c r="G30" s="3">
        <v>29</v>
      </c>
      <c r="H30" s="3">
        <f>主菜!I30</f>
        <v>0</v>
      </c>
      <c r="I30" s="3">
        <f>主菜!J30</f>
        <v>0</v>
      </c>
      <c r="J30" s="3">
        <f>副菜!K30</f>
        <v>0</v>
      </c>
      <c r="K30" s="3">
        <f>副副菜!K30</f>
        <v>0</v>
      </c>
      <c r="L30" s="3">
        <f>汁物!I30</f>
        <v>0</v>
      </c>
      <c r="M30" s="2"/>
      <c r="N30" s="2"/>
      <c r="O30" s="2"/>
    </row>
    <row r="31" spans="1:15" x14ac:dyDescent="0.4">
      <c r="A31" t="s">
        <v>292</v>
      </c>
      <c r="B31" t="s">
        <v>440</v>
      </c>
      <c r="G31" s="3">
        <v>30</v>
      </c>
      <c r="H31" s="3">
        <f>主菜!I31</f>
        <v>0</v>
      </c>
      <c r="I31" s="3">
        <f>主菜!J31</f>
        <v>0</v>
      </c>
      <c r="J31" s="3">
        <f>副菜!K31</f>
        <v>0</v>
      </c>
      <c r="K31" s="3">
        <f>副副菜!K31</f>
        <v>0</v>
      </c>
      <c r="L31" s="3">
        <f>汁物!I31</f>
        <v>0</v>
      </c>
      <c r="M31" s="2"/>
      <c r="N31" s="2"/>
      <c r="O31" s="2"/>
    </row>
    <row r="32" spans="1:15" x14ac:dyDescent="0.4">
      <c r="A32" t="s">
        <v>293</v>
      </c>
      <c r="B32" t="s">
        <v>441</v>
      </c>
      <c r="G32" s="3">
        <v>31</v>
      </c>
      <c r="H32" s="3">
        <f>主菜!I32</f>
        <v>0</v>
      </c>
      <c r="I32" s="3">
        <f>主菜!J32</f>
        <v>0</v>
      </c>
      <c r="J32" s="3">
        <f>副菜!K32</f>
        <v>0</v>
      </c>
      <c r="K32" s="3">
        <f>副副菜!K32</f>
        <v>0</v>
      </c>
      <c r="L32" s="3">
        <f>汁物!I32</f>
        <v>0</v>
      </c>
      <c r="M32" s="2"/>
      <c r="N32" s="2"/>
      <c r="O32" s="2"/>
    </row>
    <row r="33" spans="1:12" x14ac:dyDescent="0.4">
      <c r="A33" t="s">
        <v>294</v>
      </c>
      <c r="B33" t="s">
        <v>442</v>
      </c>
      <c r="I33" s="1"/>
      <c r="J33" s="1"/>
      <c r="K33" s="1"/>
      <c r="L33" s="1"/>
    </row>
    <row r="34" spans="1:12" x14ac:dyDescent="0.4">
      <c r="A34" t="s">
        <v>295</v>
      </c>
      <c r="B34" t="s">
        <v>443</v>
      </c>
    </row>
    <row r="35" spans="1:12" x14ac:dyDescent="0.4">
      <c r="A35" t="s">
        <v>135</v>
      </c>
      <c r="B35" t="s">
        <v>444</v>
      </c>
    </row>
    <row r="36" spans="1:12" x14ac:dyDescent="0.4">
      <c r="A36" t="s">
        <v>296</v>
      </c>
      <c r="B36" t="s">
        <v>445</v>
      </c>
    </row>
    <row r="37" spans="1:12" x14ac:dyDescent="0.4">
      <c r="A37" t="s">
        <v>297</v>
      </c>
      <c r="B37" t="s">
        <v>446</v>
      </c>
    </row>
    <row r="38" spans="1:12" x14ac:dyDescent="0.4">
      <c r="A38" t="s">
        <v>298</v>
      </c>
      <c r="B38" t="s">
        <v>447</v>
      </c>
    </row>
    <row r="39" spans="1:12" x14ac:dyDescent="0.4">
      <c r="A39" t="s">
        <v>299</v>
      </c>
      <c r="B39" t="s">
        <v>448</v>
      </c>
    </row>
    <row r="40" spans="1:12" x14ac:dyDescent="0.4">
      <c r="A40" t="s">
        <v>300</v>
      </c>
      <c r="B40" t="s">
        <v>449</v>
      </c>
    </row>
    <row r="41" spans="1:12" x14ac:dyDescent="0.4">
      <c r="A41" t="s">
        <v>301</v>
      </c>
      <c r="B41" t="s">
        <v>450</v>
      </c>
    </row>
    <row r="42" spans="1:12" x14ac:dyDescent="0.4">
      <c r="A42" t="s">
        <v>302</v>
      </c>
      <c r="B42" t="s">
        <v>451</v>
      </c>
    </row>
    <row r="43" spans="1:12" x14ac:dyDescent="0.4">
      <c r="A43" t="s">
        <v>303</v>
      </c>
      <c r="B43" t="s">
        <v>452</v>
      </c>
    </row>
    <row r="44" spans="1:12" x14ac:dyDescent="0.4">
      <c r="A44" t="s">
        <v>304</v>
      </c>
      <c r="B44" t="s">
        <v>453</v>
      </c>
    </row>
    <row r="45" spans="1:12" x14ac:dyDescent="0.4">
      <c r="A45" t="s">
        <v>305</v>
      </c>
      <c r="B45" t="s">
        <v>454</v>
      </c>
    </row>
    <row r="46" spans="1:12" x14ac:dyDescent="0.4">
      <c r="A46" t="s">
        <v>306</v>
      </c>
      <c r="B46" t="s">
        <v>455</v>
      </c>
    </row>
    <row r="47" spans="1:12" x14ac:dyDescent="0.4">
      <c r="A47" t="s">
        <v>307</v>
      </c>
      <c r="B47" t="s">
        <v>456</v>
      </c>
    </row>
    <row r="48" spans="1:12" x14ac:dyDescent="0.4">
      <c r="A48" t="s">
        <v>308</v>
      </c>
      <c r="B48" t="s">
        <v>457</v>
      </c>
    </row>
    <row r="49" spans="1:2" x14ac:dyDescent="0.4">
      <c r="A49" t="s">
        <v>309</v>
      </c>
      <c r="B49" t="s">
        <v>458</v>
      </c>
    </row>
    <row r="50" spans="1:2" x14ac:dyDescent="0.4">
      <c r="A50" t="s">
        <v>310</v>
      </c>
      <c r="B50" t="s">
        <v>459</v>
      </c>
    </row>
    <row r="51" spans="1:2" x14ac:dyDescent="0.4">
      <c r="A51" t="s">
        <v>311</v>
      </c>
      <c r="B51" t="s">
        <v>460</v>
      </c>
    </row>
    <row r="52" spans="1:2" x14ac:dyDescent="0.4">
      <c r="A52" t="s">
        <v>312</v>
      </c>
      <c r="B52" t="s">
        <v>460</v>
      </c>
    </row>
    <row r="53" spans="1:2" x14ac:dyDescent="0.4">
      <c r="A53" t="s">
        <v>313</v>
      </c>
      <c r="B53" t="s">
        <v>461</v>
      </c>
    </row>
    <row r="54" spans="1:2" x14ac:dyDescent="0.4">
      <c r="A54" t="s">
        <v>314</v>
      </c>
      <c r="B54" t="s">
        <v>460</v>
      </c>
    </row>
    <row r="55" spans="1:2" x14ac:dyDescent="0.4">
      <c r="A55" t="s">
        <v>315</v>
      </c>
      <c r="B55" t="s">
        <v>430</v>
      </c>
    </row>
    <row r="56" spans="1:2" x14ac:dyDescent="0.4">
      <c r="A56" t="s">
        <v>316</v>
      </c>
      <c r="B56" t="s">
        <v>462</v>
      </c>
    </row>
    <row r="57" spans="1:2" x14ac:dyDescent="0.4">
      <c r="A57" t="s">
        <v>317</v>
      </c>
      <c r="B57" t="s">
        <v>463</v>
      </c>
    </row>
    <row r="58" spans="1:2" x14ac:dyDescent="0.4">
      <c r="A58" t="s">
        <v>318</v>
      </c>
      <c r="B58" t="s">
        <v>464</v>
      </c>
    </row>
    <row r="59" spans="1:2" x14ac:dyDescent="0.4">
      <c r="A59" t="s">
        <v>319</v>
      </c>
      <c r="B59" t="s">
        <v>465</v>
      </c>
    </row>
    <row r="60" spans="1:2" x14ac:dyDescent="0.4">
      <c r="A60" t="s">
        <v>320</v>
      </c>
      <c r="B60" t="s">
        <v>466</v>
      </c>
    </row>
    <row r="61" spans="1:2" x14ac:dyDescent="0.4">
      <c r="A61" t="s">
        <v>321</v>
      </c>
      <c r="B61" t="s">
        <v>467</v>
      </c>
    </row>
    <row r="62" spans="1:2" x14ac:dyDescent="0.4">
      <c r="A62" t="s">
        <v>322</v>
      </c>
      <c r="B62" t="s">
        <v>468</v>
      </c>
    </row>
    <row r="63" spans="1:2" x14ac:dyDescent="0.4">
      <c r="A63" t="s">
        <v>323</v>
      </c>
      <c r="B63" t="s">
        <v>469</v>
      </c>
    </row>
    <row r="64" spans="1:2" x14ac:dyDescent="0.4">
      <c r="A64" t="s">
        <v>553</v>
      </c>
      <c r="B64" t="s">
        <v>554</v>
      </c>
    </row>
    <row r="65" spans="1:2" x14ac:dyDescent="0.4">
      <c r="A65" t="s">
        <v>324</v>
      </c>
      <c r="B65" t="s">
        <v>470</v>
      </c>
    </row>
    <row r="66" spans="1:2" x14ac:dyDescent="0.4">
      <c r="A66" t="s">
        <v>325</v>
      </c>
      <c r="B66" t="s">
        <v>471</v>
      </c>
    </row>
    <row r="67" spans="1:2" x14ac:dyDescent="0.4">
      <c r="A67" t="s">
        <v>326</v>
      </c>
      <c r="B67" t="s">
        <v>472</v>
      </c>
    </row>
    <row r="68" spans="1:2" x14ac:dyDescent="0.4">
      <c r="A68" t="s">
        <v>327</v>
      </c>
      <c r="B68" t="s">
        <v>473</v>
      </c>
    </row>
    <row r="69" spans="1:2" x14ac:dyDescent="0.4">
      <c r="A69" t="s">
        <v>539</v>
      </c>
      <c r="B69" t="s">
        <v>542</v>
      </c>
    </row>
    <row r="70" spans="1:2" x14ac:dyDescent="0.4">
      <c r="A70" t="s">
        <v>540</v>
      </c>
      <c r="B70" t="s">
        <v>543</v>
      </c>
    </row>
    <row r="71" spans="1:2" x14ac:dyDescent="0.4">
      <c r="A71" t="s">
        <v>541</v>
      </c>
      <c r="B71" t="s">
        <v>544</v>
      </c>
    </row>
    <row r="72" spans="1:2" x14ac:dyDescent="0.4">
      <c r="A72" t="s">
        <v>545</v>
      </c>
      <c r="B72" t="s">
        <v>546</v>
      </c>
    </row>
    <row r="73" spans="1:2" x14ac:dyDescent="0.4">
      <c r="A73" t="s">
        <v>547</v>
      </c>
      <c r="B73" t="s">
        <v>548</v>
      </c>
    </row>
    <row r="74" spans="1:2" x14ac:dyDescent="0.4">
      <c r="A74" t="s">
        <v>549</v>
      </c>
      <c r="B74" t="s">
        <v>550</v>
      </c>
    </row>
    <row r="75" spans="1:2" x14ac:dyDescent="0.4">
      <c r="A75" t="s">
        <v>551</v>
      </c>
      <c r="B75" t="s">
        <v>552</v>
      </c>
    </row>
  </sheetData>
  <phoneticPr fontId="1"/>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81"/>
  <sheetViews>
    <sheetView tabSelected="1" topLeftCell="A25" zoomScaleNormal="100" workbookViewId="0">
      <selection activeCell="C4" sqref="C4"/>
    </sheetView>
  </sheetViews>
  <sheetFormatPr defaultRowHeight="18.75" x14ac:dyDescent="0.4"/>
  <cols>
    <col min="1" max="2" width="4.5" style="1" customWidth="1"/>
    <col min="3" max="3" width="74.625" customWidth="1"/>
    <col min="4" max="4" width="28.75" customWidth="1"/>
    <col min="5" max="5" width="105" customWidth="1"/>
    <col min="6" max="6" width="3.625" style="28" customWidth="1"/>
  </cols>
  <sheetData>
    <row r="1" spans="1:6" ht="37.5" customHeight="1" thickBot="1" x14ac:dyDescent="0.45">
      <c r="A1" s="62" t="s">
        <v>598</v>
      </c>
      <c r="B1" s="62"/>
      <c r="C1" s="62"/>
      <c r="D1" s="62"/>
      <c r="E1" s="62"/>
    </row>
    <row r="2" spans="1:6" s="1" customFormat="1" ht="26.25" customHeight="1" thickTop="1" x14ac:dyDescent="0.4">
      <c r="A2" s="31" t="s">
        <v>129</v>
      </c>
      <c r="B2" s="32" t="s">
        <v>130</v>
      </c>
      <c r="C2" s="50" t="s">
        <v>131</v>
      </c>
      <c r="D2" s="50" t="s">
        <v>132</v>
      </c>
      <c r="E2" s="51" t="s">
        <v>133</v>
      </c>
      <c r="F2" s="28"/>
    </row>
    <row r="3" spans="1:6" x14ac:dyDescent="0.4">
      <c r="A3" s="34">
        <v>2</v>
      </c>
      <c r="B3" s="35" t="str">
        <f>主菜!I3</f>
        <v>月</v>
      </c>
      <c r="C3" s="52" t="str">
        <f>"ご飯　"&amp;主菜!J3&amp;"　"&amp;副菜!K3&amp;"　"&amp;副副菜!K3&amp;"　"&amp;汁物!I3</f>
        <v>ご飯　豚の生姜焼き　短冊サラダ　焼き南瓜　中華スープ</v>
      </c>
      <c r="D3" s="52" t="str">
        <f>"〃　"&amp;おやつ!M3</f>
        <v>〃　うどんかりんとう</v>
      </c>
      <c r="E3" s="53" t="str">
        <f>"米　"&amp;主菜!K3&amp;副菜!L3&amp;副副菜!L3&amp;汁物!J3&amp;おやつ!N3</f>
        <v>米　豚肉　玉葱　根生姜大根　人参　胡瓜　ハム　白胡麻　南瓜　白菜　わかめ　白胡麻　牛乳　うどん　醤油</v>
      </c>
    </row>
    <row r="4" spans="1:6" ht="27" x14ac:dyDescent="0.4">
      <c r="A4" s="34">
        <v>3</v>
      </c>
      <c r="B4" s="35" t="str">
        <f>主菜!I4</f>
        <v>火</v>
      </c>
      <c r="C4" s="52" t="str">
        <f>"　　　　"&amp;主菜!J4&amp;"　"&amp;副菜!K4&amp;"　"&amp;副副菜!K4&amp;"　"&amp;汁物!I4</f>
        <v>　　　　 恵方巻　納豆和え　めざし　果物　澄し汁</v>
      </c>
      <c r="D4" s="52" t="str">
        <f>"〃　"&amp;おやつ!M4</f>
        <v>〃　きな粉マカロニ</v>
      </c>
      <c r="E4" s="53" t="str">
        <f>"米　"&amp;主菜!K4&amp;副菜!L4&amp;副副菜!L4&amp;汁物!J4&amp;おやつ!N4</f>
        <v>米　チーズ　人参　胡瓜　かにかま　のり　椎茸　白菜　納豆　人参　もやし　胡瓜　めざし　果物　青菜　人参　お麩　牛乳　マカロニ　きな粉</v>
      </c>
    </row>
    <row r="5" spans="1:6" ht="27" x14ac:dyDescent="0.4">
      <c r="A5" s="34">
        <v>4</v>
      </c>
      <c r="B5" s="35" t="str">
        <f>主菜!I5</f>
        <v>水</v>
      </c>
      <c r="C5" s="52" t="str">
        <f>"　　　　　ご飯　"&amp;主菜!J5&amp;"　"&amp;副菜!K5&amp;"　"&amp;副副菜!K5&amp;"　"&amp;汁物!I5</f>
        <v>　　　　　ご飯　ささみカツ　卯の花　立春大吉豆腐　さつま汁</v>
      </c>
      <c r="D5" s="52" t="str">
        <f>"〃　"&amp;おやつ!M5</f>
        <v>〃　ゼリー　チーズ</v>
      </c>
      <c r="E5" s="53" t="str">
        <f>"米　"&amp;主菜!K5&amp;副菜!L5&amp;副副菜!L5&amp;汁物!J5&amp;おやつ!N5</f>
        <v>米　鶏ささみ　パン粉　卵　小麦粉　おから　人参　青菜　油揚げ　豆腐　さつま芋　長ねぎ　人参　こんにゃく　鶏肉　牛乳　リンゴジュース　りんご　寒天　スティックチーズ</v>
      </c>
    </row>
    <row r="6" spans="1:6" ht="27" x14ac:dyDescent="0.4">
      <c r="A6" s="34">
        <v>5</v>
      </c>
      <c r="B6" s="35" t="str">
        <f>主菜!I6</f>
        <v>木</v>
      </c>
      <c r="C6" s="52" t="str">
        <f>"ご飯　"&amp;主菜!J6&amp;"　"&amp;副菜!K6&amp;"　"&amp;副副菜!K6&amp;"　"&amp;汁物!I6</f>
        <v>ご飯　魚の煮付け　白菜とりんごのサラダ　のり塩蓮根　味噌汁</v>
      </c>
      <c r="D6" s="52" t="str">
        <f>"〃　"&amp;おやつ!M6</f>
        <v>〃　お好み焼き</v>
      </c>
      <c r="E6" s="53" t="str">
        <f>"米　"&amp;主菜!K6&amp;副菜!L6&amp;副副菜!L6&amp;汁物!J6&amp;おやつ!N6</f>
        <v>米　鯖　長ねぎ　生姜　白菜　胡瓜　りんご　みかん　レーズン　蓮根　青のり　豆腐　長葱　小麦粉　ＢＰ　卵　牛乳　キャベツ　ベーコン　チーズ　コーン</v>
      </c>
    </row>
    <row r="7" spans="1:6" x14ac:dyDescent="0.4">
      <c r="A7" s="34">
        <v>6</v>
      </c>
      <c r="B7" s="35" t="str">
        <f>主菜!I7</f>
        <v>金</v>
      </c>
      <c r="C7" s="52" t="str">
        <f>"ご飯　"&amp;主菜!J7&amp;"　"&amp;副菜!K7&amp;"　"&amp;副副菜!K7&amp;"　"&amp;汁物!I7</f>
        <v>ご飯　大根のそぼろかけ　ビーフンソテー　ベイクドポテト　味噌汁</v>
      </c>
      <c r="D7" s="52" t="str">
        <f>"〃　"&amp;おやつ!M7</f>
        <v>〃　稲荷ずし</v>
      </c>
      <c r="E7" s="53" t="str">
        <f>"米　"&amp;主菜!K7&amp;副菜!L7&amp;副副菜!L7&amp;汁物!J7&amp;おやつ!N7</f>
        <v>米　大根　出汁　鶏挽肉　豚挽肉　ビーフン　人参　ピーマン　玉ねぎ　豚肉　じゃが芋　茄子　長葱　牛乳　米　油揚げ　</v>
      </c>
    </row>
    <row r="8" spans="1:6" x14ac:dyDescent="0.4">
      <c r="A8" s="34">
        <v>7</v>
      </c>
      <c r="B8" s="35" t="str">
        <f>主菜!I8</f>
        <v>土</v>
      </c>
      <c r="C8" s="52" t="str">
        <f>""&amp;主菜!J8&amp;"　"&amp;副菜!K8&amp;"　"&amp;副副菜!K8&amp;"　"&amp;汁物!I8</f>
        <v>肉うどん　果物　牛乳　　　</v>
      </c>
      <c r="D8" s="52" t="str">
        <f>"〃　"&amp;おやつ!M8</f>
        <v>〃　バナナ</v>
      </c>
      <c r="E8" s="53" t="str">
        <f>""&amp;主菜!K8&amp;副菜!L8&amp;副副菜!L8&amp;汁物!J8&amp;おやつ!N8</f>
        <v>うどん　豚肉　人参　玉葱　長葱　油揚げ　卵　青菜　果物　牛乳　バナナ</v>
      </c>
    </row>
    <row r="9" spans="1:6" ht="27" x14ac:dyDescent="0.4">
      <c r="A9" s="34">
        <v>9</v>
      </c>
      <c r="B9" s="35" t="str">
        <f>主菜!I10</f>
        <v>月</v>
      </c>
      <c r="C9" s="52" t="str">
        <f>"ご飯　"&amp;主菜!J10&amp;"　"&amp;副菜!K10&amp;"　"&amp;副副菜!K10&amp;"　"&amp;汁物!I10</f>
        <v>ご飯　かき揚げ　ナムル　野菜の甘酢漬け　味噌汁</v>
      </c>
      <c r="D9" s="52" t="str">
        <f>"〃　"&amp;おやつ!M10</f>
        <v>〃　のり塩ポテト</v>
      </c>
      <c r="E9" s="53" t="str">
        <f>"米　"&amp;主菜!K10&amp;副菜!L10&amp;副副菜!L10&amp;汁物!J10&amp;おやつ!N10</f>
        <v>米　さつま芋　玉ねぎ　人参　ピーマン　小麦粉　ほうれん草　もやし　胡瓜　人参　白菜　えのき茸　牛乳　じゃが芋　青のり</v>
      </c>
    </row>
    <row r="10" spans="1:6" ht="27" x14ac:dyDescent="0.4">
      <c r="A10" s="34">
        <v>10</v>
      </c>
      <c r="B10" s="35" t="str">
        <f>主菜!I11</f>
        <v>火</v>
      </c>
      <c r="C10" s="52" t="str">
        <f>"ご飯　"&amp;主菜!J11&amp;"　"&amp;副菜!K11&amp;"　"&amp;副副菜!K11&amp;"　"&amp;汁物!I11</f>
        <v>ご飯　鶏の照り焼き　ナポリタン　ブロッコリー　カレーシチュー</v>
      </c>
      <c r="D10" s="52" t="str">
        <f>"〃　"&amp;おやつ!M11</f>
        <v>〃　豆腐ドーナツ</v>
      </c>
      <c r="E10" s="53" t="str">
        <f>"米　"&amp;主菜!K11&amp;副菜!L11&amp;副副菜!L11&amp;汁物!J11&amp;おやつ!N11</f>
        <v>米　鶏もも肉スパゲティ　玉ねぎ　人参　ピーマン　ハム　バター　ブロッコリー　じゃが芋　人参　玉ねぎ　グリーンピース　鶏肉　シチュールゥ　カレールゥ　小麦粉　ＢＰ　絹豆腐　牛乳</v>
      </c>
    </row>
    <row r="11" spans="1:6" x14ac:dyDescent="0.4">
      <c r="A11" s="34">
        <v>11</v>
      </c>
      <c r="B11" s="35" t="str">
        <f>主菜!I12</f>
        <v>水</v>
      </c>
      <c r="C11" s="63" t="str">
        <f>""&amp;主菜!J12&amp;"　"&amp;副菜!K12&amp;"　"&amp;副副菜!K12&amp;"　"&amp;汁物!I12</f>
        <v>建国記念の日　　　</v>
      </c>
      <c r="D11" s="64"/>
      <c r="E11" s="65"/>
    </row>
    <row r="12" spans="1:6" ht="27" x14ac:dyDescent="0.4">
      <c r="A12" s="34">
        <v>12</v>
      </c>
      <c r="B12" s="35" t="str">
        <f>主菜!I13</f>
        <v>木</v>
      </c>
      <c r="C12" s="52" t="str">
        <f>"ご飯　"&amp;主菜!J13&amp;"　"&amp;副菜!K13&amp;"　"&amp;副副菜!K13&amp;"　"&amp;汁物!I13</f>
        <v>ご飯　すき焼き風煮　ふろふき大根　スティックさつま芋　味噌汁</v>
      </c>
      <c r="D12" s="52" t="str">
        <f>"〃　"&amp;おやつ!M13</f>
        <v>〃　きな粉揚げパン</v>
      </c>
      <c r="E12" s="53" t="str">
        <f>"米　"&amp;主菜!K13&amp;副菜!L13&amp;副副菜!L13&amp;汁物!J13&amp;おやつ!N13</f>
        <v>米　豚肉　白菜　人参　長ねぎ　白滝　焼き豆腐　焼き麩　大根　味噌　さつま芋　なめこ　長葱　牛乳　ロールパン　きな粉　</v>
      </c>
    </row>
    <row r="13" spans="1:6" ht="27" x14ac:dyDescent="0.4">
      <c r="A13" s="34">
        <v>13</v>
      </c>
      <c r="B13" s="35" t="str">
        <f>主菜!I14</f>
        <v>金</v>
      </c>
      <c r="C13" s="52" t="str">
        <f>"ご飯　"&amp;主菜!J14&amp;"　"&amp;副菜!K14&amp;"　"&amp;副副菜!K14&amp;"　"&amp;汁物!I14</f>
        <v>ご飯　生揚げの味噌炒め　さつま芋の甘煮　果物　味噌汁</v>
      </c>
      <c r="D13" s="52" t="str">
        <f>"〃　"&amp;おやつ!M14</f>
        <v>〃　焼きそば</v>
      </c>
      <c r="E13" s="53" t="str">
        <f>"米　"&amp;主菜!K14&amp;副菜!L14&amp;副副菜!L14&amp;汁物!J14&amp;おやつ!N14</f>
        <v>米　豚肉　生揚げ　じゃが芋　人参　玉ねぎ　ピーマン　味噌　さつま芋　黒胡麻　果物　かぶ　青菜　牛乳　中華麺　豚肉　人参　もやし　ピーマン</v>
      </c>
    </row>
    <row r="14" spans="1:6" x14ac:dyDescent="0.4">
      <c r="A14" s="34">
        <v>14</v>
      </c>
      <c r="B14" s="35" t="str">
        <f>主菜!I15</f>
        <v>土</v>
      </c>
      <c r="C14" s="52" t="str">
        <f>""&amp;主菜!J15&amp;"　"&amp;副菜!K15&amp;"　"&amp;副副菜!K15&amp;"　"&amp;汁物!I15</f>
        <v>肉うどん　果物　牛乳　　　</v>
      </c>
      <c r="D14" s="52" t="str">
        <f>"〃　"&amp;おやつ!M15</f>
        <v>〃　バナナ</v>
      </c>
      <c r="E14" s="53" t="str">
        <f>""&amp;主菜!K15&amp;副菜!L15&amp;副副菜!L15&amp;汁物!J15&amp;おやつ!N15</f>
        <v>うどん　豚肉　人参　玉葱　長葱　油揚げ　卵　青菜　果物　牛乳　バナナ</v>
      </c>
    </row>
    <row r="15" spans="1:6" ht="27" x14ac:dyDescent="0.4">
      <c r="A15" s="34">
        <v>16</v>
      </c>
      <c r="B15" s="35" t="str">
        <f>主菜!I17</f>
        <v>月</v>
      </c>
      <c r="C15" s="52" t="str">
        <f>"ご飯　"&amp;主菜!J17&amp;"　"&amp;副菜!K17&amp;"　"&amp;副副菜!K17&amp;"　"&amp;汁物!I17</f>
        <v>ご飯　鶏肉がんも　華風和え　ごぼうの煮物　味噌汁</v>
      </c>
      <c r="D15" s="52" t="str">
        <f>"〃　"&amp;おやつ!M17</f>
        <v>〃　わかめおにぎり</v>
      </c>
      <c r="E15" s="53" t="str">
        <f>"米　"&amp;主菜!K17&amp;副菜!L17&amp;副副菜!L17&amp;汁物!J17&amp;おやつ!N17</f>
        <v>米　鶏挽肉　豆腐　長ねぎ　人参　蓮根　パン粉　根生姜　卵　片栗粉　春雨　胡瓜　人参　ハム　卵　　ごぼう　玉ねぎ　じゃが芋　牛乳　米　混ぜこみわかめ</v>
      </c>
    </row>
    <row r="16" spans="1:6" ht="27" x14ac:dyDescent="0.4">
      <c r="A16" s="34">
        <v>17</v>
      </c>
      <c r="B16" s="35" t="str">
        <f>主菜!I18</f>
        <v>火</v>
      </c>
      <c r="C16" s="54" t="str">
        <f>"ご飯　"&amp;主菜!J18&amp;"　"&amp;副菜!K18&amp;"　"&amp;副副菜!K18&amp;"　"&amp;汁物!I18</f>
        <v>ご飯　豚肉と大根の煮物　ツナサラダ　南瓜のカレー焼き　味噌汁</v>
      </c>
      <c r="D16" s="52" t="str">
        <f>"〃　"&amp;おやつ!M18</f>
        <v>〃　豆乳葛餅</v>
      </c>
      <c r="E16" s="53" t="str">
        <f>"米　"&amp;主菜!K18&amp;副菜!L18&amp;副副菜!L18&amp;汁物!J18&amp;おやつ!N18</f>
        <v>米　豚肉　大根　油揚げ　ツナ　胡瓜　玉ねぎ　人参　キャベツ　マヨネーズ　南瓜　カレー粉　豆腐　長葱　牛乳　豆乳　片栗粉　きな粉</v>
      </c>
    </row>
    <row r="17" spans="1:5" ht="27" x14ac:dyDescent="0.4">
      <c r="A17" s="34">
        <v>18</v>
      </c>
      <c r="B17" s="35" t="str">
        <f>主菜!I19</f>
        <v>水</v>
      </c>
      <c r="C17" s="52" t="str">
        <f>"ご飯　"&amp;主菜!J19&amp;"　"&amp;副菜!K19&amp;"　"&amp;副副菜!K19&amp;"　"&amp;汁物!I19</f>
        <v>ご飯　和風ミートローフ　ミックススロー　スティック大根　山海汁</v>
      </c>
      <c r="D17" s="52" t="str">
        <f>"〃　"&amp;おやつ!M19</f>
        <v>〃　果物　煮干し</v>
      </c>
      <c r="E17" s="53" t="str">
        <f>"米　"&amp;主菜!K19&amp;副菜!L19&amp;副副菜!L19&amp;汁物!J19&amp;おやつ!N19</f>
        <v>米　豚挽肉　玉ねぎ　さつま芋　人参　絹豆腐　卵　パン粉　キャベツ　胡瓜　人参　大根　味噌　マヨドレ　長ねぎ　わかめ　かまぼこ　人参　牛乳　果物　煮干し</v>
      </c>
    </row>
    <row r="18" spans="1:5" x14ac:dyDescent="0.4">
      <c r="A18" s="34">
        <v>19</v>
      </c>
      <c r="B18" s="35" t="str">
        <f>主菜!I20</f>
        <v>木</v>
      </c>
      <c r="C18" s="52" t="str">
        <f>"ご飯　"&amp;主菜!J20&amp;"　"&amp;副菜!K20&amp;"　"&amp;副副菜!K20&amp;"　"&amp;汁物!I20</f>
        <v>ご飯　炒り豆腐　じゃが芋の煮っころがし　果物　味噌汁</v>
      </c>
      <c r="D18" s="52" t="str">
        <f>"〃　"&amp;おやつ!M20</f>
        <v>〃　胡麻せんべい</v>
      </c>
      <c r="E18" s="53" t="str">
        <f>"米　"&amp;主菜!K20&amp;副菜!L20&amp;副副菜!L20&amp;汁物!J20&amp;おやつ!N20</f>
        <v>米　木綿豆腐　卵　人参　長ねぎ　グリンピース　じゃが芋　果物　大根　油揚げ　牛乳　強力粉　白胡麻　黒胡麻　</v>
      </c>
    </row>
    <row r="19" spans="1:5" ht="27" x14ac:dyDescent="0.4">
      <c r="A19" s="34">
        <v>20</v>
      </c>
      <c r="B19" s="35" t="str">
        <f>主菜!I21</f>
        <v>金</v>
      </c>
      <c r="C19" s="52" t="str">
        <f>"ご飯　"&amp;主菜!J21&amp;"　"&amp;副菜!K21&amp;"　"&amp;副副菜!K21&amp;"　"&amp;汁物!I21</f>
        <v>ご飯　鶏のから揚げ　ひじきの炒め煮　酢蓮根　卵スープ</v>
      </c>
      <c r="D19" s="52" t="str">
        <f>"〃　"&amp;おやつ!M21</f>
        <v>〃　カレーうどん</v>
      </c>
      <c r="E19" s="53" t="str">
        <f>"米　"&amp;主菜!K21&amp;副菜!L21&amp;副副菜!L21&amp;汁物!J21&amp;おやつ!N21</f>
        <v>米　鶏肉　生姜　片栗粉　小麦粉　ひじき　人参　グリンピース　糸こんにゃく　油揚げ　鶏肉　蓮根　キャベツ　人参　かまぼこ　卵　鶏肉　茹でうどん　豚肉　人参　玉ねぎ　油揚げ</v>
      </c>
    </row>
    <row r="20" spans="1:5" x14ac:dyDescent="0.4">
      <c r="A20" s="34">
        <v>21</v>
      </c>
      <c r="B20" s="35" t="str">
        <f>主菜!I22</f>
        <v>土</v>
      </c>
      <c r="C20" s="52" t="str">
        <f>""&amp;主菜!J22&amp;"　"&amp;副菜!K22&amp;"　"&amp;副副菜!K22&amp;"　"&amp;汁物!I22</f>
        <v>肉うどん　果物　牛乳　　　</v>
      </c>
      <c r="D20" s="52" t="str">
        <f>"〃　"&amp;おやつ!M22</f>
        <v>〃　バナナ</v>
      </c>
      <c r="E20" s="53" t="str">
        <f>""&amp;主菜!K22&amp;副菜!L22&amp;副副菜!L22&amp;汁物!J22&amp;おやつ!N22</f>
        <v>うどん　豚肉　人参　玉葱　長葱　油揚げ　卵　青菜　果物　牛乳　バナナ</v>
      </c>
    </row>
    <row r="21" spans="1:5" x14ac:dyDescent="0.4">
      <c r="A21" s="34">
        <v>23</v>
      </c>
      <c r="B21" s="35" t="str">
        <f>主菜!I24</f>
        <v>月</v>
      </c>
      <c r="C21" s="63" t="str">
        <f>""&amp;主菜!J24&amp;"　"&amp;副菜!K24&amp;"　"&amp;副副菜!K24&amp;"　"&amp;汁物!I24</f>
        <v>天皇誕生日　　　</v>
      </c>
      <c r="D21" s="64"/>
      <c r="E21" s="65"/>
    </row>
    <row r="22" spans="1:5" x14ac:dyDescent="0.4">
      <c r="A22" s="34">
        <v>24</v>
      </c>
      <c r="B22" s="35" t="str">
        <f>主菜!I25</f>
        <v>火</v>
      </c>
      <c r="C22" s="52" t="str">
        <f>"ご飯　"&amp;主菜!J25&amp;"　"&amp;副菜!K25&amp;"　"&amp;副副菜!K25&amp;"　"&amp;汁物!I25</f>
        <v>ご飯　豚の焼肉　白和え　ふろふき大根　味噌汁</v>
      </c>
      <c r="D22" s="52" t="str">
        <f>"〃　"&amp;おやつ!M25</f>
        <v>〃　マカロニかりんとう</v>
      </c>
      <c r="E22" s="53" t="str">
        <f>"米　"&amp;主菜!K25&amp;副菜!L25&amp;副副菜!L25&amp;汁物!J25&amp;おやつ!N25</f>
        <v>米　豚肉　玉葱　にんにく　ピーマン　豆腐　人参　小松菜　白胡麻　大根　お麩　わかめ　牛乳　マカロニ</v>
      </c>
    </row>
    <row r="23" spans="1:5" ht="27" x14ac:dyDescent="0.4">
      <c r="A23" s="34">
        <v>25</v>
      </c>
      <c r="B23" s="35" t="str">
        <f>主菜!I26</f>
        <v>水</v>
      </c>
      <c r="C23" s="52" t="str">
        <f>"ご飯　"&amp;主菜!J26&amp;"　"&amp;副菜!K26&amp;"　"&amp;副副菜!K26&amp;"　"&amp;汁物!I26</f>
        <v>ご飯　魚の西京焼き　胡瓜とわかめの酢の物　果物　豚汁</v>
      </c>
      <c r="D23" s="52" t="str">
        <f>"〃　"&amp;おやつ!M26</f>
        <v>〃　ハムサンド</v>
      </c>
      <c r="E23" s="53" t="str">
        <f>"米　"&amp;主菜!K26&amp;副菜!L26&amp;副副菜!L26&amp;汁物!J26&amp;おやつ!N26</f>
        <v>米　鯖　味噌　胡瓜　もやし　わかめ　果物　豚肉　じゃが芋　人参　ごぼう　こんにゃく　長ねぎ　牛乳　食パン　ハム　マヨドレ　胡瓜</v>
      </c>
    </row>
    <row r="24" spans="1:5" ht="27" x14ac:dyDescent="0.4">
      <c r="A24" s="34">
        <v>26</v>
      </c>
      <c r="B24" s="35" t="str">
        <f>主菜!I27</f>
        <v>木</v>
      </c>
      <c r="C24" s="52" t="str">
        <f>"ご飯　"&amp;主菜!J27&amp;"　"&amp;副菜!K27&amp;"　"&amp;副副菜!K27&amp;"　"&amp;汁物!I27</f>
        <v>ご飯　肉じゃが　マカロニサラダ　ハリハリ漬け　味噌汁</v>
      </c>
      <c r="D24" s="52" t="str">
        <f>"〃　"&amp;おやつ!M27</f>
        <v>〃　焼き芋</v>
      </c>
      <c r="E24" s="53" t="str">
        <f>"米　"&amp;主菜!K27&amp;副菜!L27&amp;副副菜!L27&amp;汁物!J27&amp;おやつ!N27</f>
        <v>米　じゃが芋　豚肉　人参　玉ねぎ　糸こんにゃく　グリンピース　マカロニ　胡瓜　人参　玉ねぎ　マヨドレ　切干大根　白菜　えのき茸　牛乳　さつま芋</v>
      </c>
    </row>
    <row r="25" spans="1:5" ht="27" x14ac:dyDescent="0.4">
      <c r="A25" s="34">
        <v>27</v>
      </c>
      <c r="B25" s="35" t="str">
        <f>主菜!I28</f>
        <v>金</v>
      </c>
      <c r="C25" s="52" t="str">
        <f>"ご飯　"&amp;主菜!J28&amp;"　"&amp;副菜!K28&amp;"　"&amp;副副菜!K28&amp;"　"&amp;汁物!I28</f>
        <v>ご飯　レバーのケチャップ煮　胡麻和え　煮豆　シチュー</v>
      </c>
      <c r="D25" s="52" t="str">
        <f>"〃　"&amp;おやつ!M28</f>
        <v>〃　バナナ</v>
      </c>
      <c r="E25" s="53" t="str">
        <f>"米　"&amp;主菜!K28&amp;副菜!L28&amp;副副菜!L28&amp;汁物!J28&amp;おやつ!N28</f>
        <v>米　レバー　牛乳　ほうれん草　もやし　人参　油揚げ　白胡麻　金時豆　じゃが芋　人参　玉ねぎ　グリーンピース　鶏肉　シチュールゥ　牛乳　バナナ</v>
      </c>
    </row>
    <row r="26" spans="1:5" ht="19.5" thickBot="1" x14ac:dyDescent="0.45">
      <c r="A26" s="36">
        <v>28</v>
      </c>
      <c r="B26" s="37" t="str">
        <f>主菜!I29</f>
        <v>土</v>
      </c>
      <c r="C26" s="66" t="str">
        <f>""&amp;主菜!J29&amp;"　"&amp;副菜!K29&amp;"　"&amp;副副菜!K29&amp;"　"&amp;汁物!I29</f>
        <v>共に育てる日　　　</v>
      </c>
      <c r="D26" s="67"/>
      <c r="E26" s="68"/>
    </row>
    <row r="27" spans="1:5" ht="19.5" thickTop="1" x14ac:dyDescent="0.4"/>
    <row r="64" spans="6:6" x14ac:dyDescent="0.4">
      <c r="F64"/>
    </row>
    <row r="65" spans="6:6" x14ac:dyDescent="0.4">
      <c r="F65"/>
    </row>
    <row r="66" spans="6:6" x14ac:dyDescent="0.4">
      <c r="F66"/>
    </row>
    <row r="67" spans="6:6" x14ac:dyDescent="0.4">
      <c r="F67"/>
    </row>
    <row r="68" spans="6:6" x14ac:dyDescent="0.4">
      <c r="F68"/>
    </row>
    <row r="69" spans="6:6" x14ac:dyDescent="0.4">
      <c r="F69"/>
    </row>
    <row r="70" spans="6:6" x14ac:dyDescent="0.4">
      <c r="F70"/>
    </row>
    <row r="71" spans="6:6" x14ac:dyDescent="0.4">
      <c r="F71"/>
    </row>
    <row r="72" spans="6:6" x14ac:dyDescent="0.4">
      <c r="F72"/>
    </row>
    <row r="73" spans="6:6" x14ac:dyDescent="0.4">
      <c r="F73"/>
    </row>
    <row r="74" spans="6:6" x14ac:dyDescent="0.4">
      <c r="F74"/>
    </row>
    <row r="75" spans="6:6" x14ac:dyDescent="0.4">
      <c r="F75"/>
    </row>
    <row r="76" spans="6:6" x14ac:dyDescent="0.4">
      <c r="F76"/>
    </row>
    <row r="77" spans="6:6" x14ac:dyDescent="0.4">
      <c r="F77"/>
    </row>
    <row r="78" spans="6:6" x14ac:dyDescent="0.4">
      <c r="F78"/>
    </row>
    <row r="79" spans="6:6" x14ac:dyDescent="0.4">
      <c r="F79"/>
    </row>
    <row r="80" spans="6:6" x14ac:dyDescent="0.4">
      <c r="F80"/>
    </row>
    <row r="81" spans="6:6" x14ac:dyDescent="0.4">
      <c r="F81"/>
    </row>
  </sheetData>
  <mergeCells count="4">
    <mergeCell ref="A1:E1"/>
    <mergeCell ref="C21:E21"/>
    <mergeCell ref="C11:E11"/>
    <mergeCell ref="C26:E26"/>
  </mergeCells>
  <phoneticPr fontId="1"/>
  <pageMargins left="0.39370078740157483" right="0.23622047244094491" top="0.35433070866141736" bottom="0.35433070866141736" header="0.31496062992125984" footer="0.31496062992125984"/>
  <pageSetup paperSize="9"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L27"/>
  <sheetViews>
    <sheetView workbookViewId="0">
      <selection activeCell="D4" sqref="D4"/>
    </sheetView>
  </sheetViews>
  <sheetFormatPr defaultRowHeight="18.75" x14ac:dyDescent="0.4"/>
  <cols>
    <col min="1" max="1" width="3.75" customWidth="1"/>
    <col min="2" max="2" width="4.5" style="1" customWidth="1"/>
    <col min="3" max="3" width="5.625" style="1" customWidth="1"/>
    <col min="4" max="4" width="38.375" customWidth="1"/>
    <col min="5" max="5" width="18.625" customWidth="1"/>
    <col min="6" max="6" width="16.75" customWidth="1"/>
  </cols>
  <sheetData>
    <row r="1" spans="2:12" ht="33" customHeight="1" thickBot="1" x14ac:dyDescent="0.45">
      <c r="B1" s="55" t="s">
        <v>598</v>
      </c>
      <c r="C1" s="55"/>
      <c r="D1" s="55"/>
      <c r="E1" s="55"/>
      <c r="F1" s="55"/>
    </row>
    <row r="2" spans="2:12" ht="19.5" thickTop="1" x14ac:dyDescent="0.4">
      <c r="B2" s="31" t="s">
        <v>125</v>
      </c>
      <c r="C2" s="32" t="s">
        <v>124</v>
      </c>
      <c r="D2" s="32" t="s">
        <v>510</v>
      </c>
      <c r="E2" s="32" t="s">
        <v>508</v>
      </c>
      <c r="F2" s="33" t="s">
        <v>509</v>
      </c>
    </row>
    <row r="3" spans="2:12" ht="27" customHeight="1" x14ac:dyDescent="0.4">
      <c r="B3" s="34">
        <v>2</v>
      </c>
      <c r="C3" s="35" t="str">
        <f>主菜!I3</f>
        <v>月</v>
      </c>
      <c r="D3" s="39" t="str">
        <f>保護者配布用!C3</f>
        <v>ご飯　豚の生姜焼き　短冊サラダ　焼き南瓜　中華スープ</v>
      </c>
      <c r="E3" s="40" t="s">
        <v>649</v>
      </c>
      <c r="F3" s="41" t="str">
        <f>おやつ!O3</f>
        <v>さつま芋の天ぷら</v>
      </c>
      <c r="G3" t="s">
        <v>565</v>
      </c>
      <c r="H3" t="s">
        <v>566</v>
      </c>
      <c r="I3" t="s">
        <v>567</v>
      </c>
      <c r="J3" t="s">
        <v>650</v>
      </c>
      <c r="K3" t="s">
        <v>651</v>
      </c>
    </row>
    <row r="4" spans="2:12" ht="27" customHeight="1" x14ac:dyDescent="0.4">
      <c r="B4" s="34">
        <v>3</v>
      </c>
      <c r="C4" s="35" t="str">
        <f>主菜!I4</f>
        <v>火</v>
      </c>
      <c r="D4" s="39" t="s">
        <v>676</v>
      </c>
      <c r="E4" s="40" t="s">
        <v>677</v>
      </c>
      <c r="F4" s="41" t="str">
        <f>おやつ!O4</f>
        <v>バナナ</v>
      </c>
      <c r="G4" t="s">
        <v>565</v>
      </c>
      <c r="H4" t="s">
        <v>566</v>
      </c>
      <c r="I4" t="s">
        <v>567</v>
      </c>
      <c r="J4" t="s">
        <v>650</v>
      </c>
      <c r="K4" t="s">
        <v>651</v>
      </c>
    </row>
    <row r="5" spans="2:12" ht="27" customHeight="1" x14ac:dyDescent="0.4">
      <c r="B5" s="34">
        <v>4</v>
      </c>
      <c r="C5" s="35" t="str">
        <f>主菜!I5</f>
        <v>水</v>
      </c>
      <c r="D5" s="39" t="str">
        <f>保護者配布用!C5</f>
        <v>　　　　　ご飯　ささみカツ　卯の花　立春大吉豆腐　さつま汁</v>
      </c>
      <c r="E5" s="40" t="str">
        <f>保護者配布用!D5</f>
        <v>〃　ゼリー　チーズ</v>
      </c>
      <c r="F5" s="41" t="str">
        <f>おやつ!O5</f>
        <v>お麩ラスク</v>
      </c>
      <c r="G5" t="s">
        <v>565</v>
      </c>
      <c r="H5" t="s">
        <v>566</v>
      </c>
      <c r="I5" t="s">
        <v>567</v>
      </c>
      <c r="J5" t="s">
        <v>650</v>
      </c>
      <c r="K5" t="s">
        <v>651</v>
      </c>
    </row>
    <row r="6" spans="2:12" ht="27" customHeight="1" x14ac:dyDescent="0.4">
      <c r="B6" s="34">
        <v>5</v>
      </c>
      <c r="C6" s="35" t="str">
        <f>主菜!I6</f>
        <v>木</v>
      </c>
      <c r="D6" s="39" t="s">
        <v>638</v>
      </c>
      <c r="E6" s="40" t="str">
        <f>保護者配布用!D6</f>
        <v>〃　お好み焼き</v>
      </c>
      <c r="F6" s="41" t="str">
        <f>おやつ!O6</f>
        <v>きな粉マカロニ</v>
      </c>
      <c r="G6" t="s">
        <v>565</v>
      </c>
      <c r="H6" t="s">
        <v>566</v>
      </c>
      <c r="I6" t="s">
        <v>567</v>
      </c>
      <c r="J6" t="s">
        <v>650</v>
      </c>
      <c r="K6" t="s">
        <v>651</v>
      </c>
    </row>
    <row r="7" spans="2:12" ht="27" customHeight="1" x14ac:dyDescent="0.4">
      <c r="B7" s="34">
        <v>6</v>
      </c>
      <c r="C7" s="35" t="str">
        <f>主菜!I7</f>
        <v>金</v>
      </c>
      <c r="D7" s="39" t="s">
        <v>640</v>
      </c>
      <c r="E7" s="40" t="str">
        <f>保護者配布用!D7</f>
        <v>〃　稲荷ずし</v>
      </c>
      <c r="F7" s="41" t="str">
        <f>おやつ!O7</f>
        <v>果物</v>
      </c>
      <c r="G7" t="s">
        <v>565</v>
      </c>
      <c r="H7" t="s">
        <v>566</v>
      </c>
      <c r="I7" t="s">
        <v>567</v>
      </c>
      <c r="J7" t="s">
        <v>650</v>
      </c>
      <c r="K7" t="s">
        <v>651</v>
      </c>
    </row>
    <row r="8" spans="2:12" ht="27" customHeight="1" x14ac:dyDescent="0.4">
      <c r="B8" s="34">
        <v>7</v>
      </c>
      <c r="C8" s="35" t="str">
        <f>主菜!I8</f>
        <v>土</v>
      </c>
      <c r="D8" s="39" t="str">
        <f>保護者配布用!C8</f>
        <v>肉うどん　果物　牛乳　　　</v>
      </c>
      <c r="E8" s="40" t="str">
        <f>保護者配布用!D8</f>
        <v>〃　バナナ</v>
      </c>
      <c r="F8" s="41" t="str">
        <f>おやつ!O8</f>
        <v>ぽたぽた焼</v>
      </c>
      <c r="G8" t="s">
        <v>565</v>
      </c>
      <c r="H8" t="s">
        <v>566</v>
      </c>
      <c r="I8" t="s">
        <v>567</v>
      </c>
      <c r="J8" t="s">
        <v>650</v>
      </c>
      <c r="K8" t="s">
        <v>651</v>
      </c>
      <c r="L8" t="s">
        <v>652</v>
      </c>
    </row>
    <row r="9" spans="2:12" ht="27" customHeight="1" x14ac:dyDescent="0.4">
      <c r="B9" s="34">
        <v>9</v>
      </c>
      <c r="C9" s="35" t="str">
        <f>主菜!I10</f>
        <v>月</v>
      </c>
      <c r="D9" s="39" t="s">
        <v>641</v>
      </c>
      <c r="E9" s="40" t="str">
        <f>保護者配布用!D9</f>
        <v>〃　のり塩ポテト</v>
      </c>
      <c r="F9" s="41" t="str">
        <f>おやつ!O10</f>
        <v>ジャムサンド</v>
      </c>
      <c r="G9" t="s">
        <v>565</v>
      </c>
      <c r="H9" t="s">
        <v>566</v>
      </c>
      <c r="I9" t="s">
        <v>567</v>
      </c>
      <c r="J9" t="s">
        <v>650</v>
      </c>
      <c r="K9" t="s">
        <v>651</v>
      </c>
    </row>
    <row r="10" spans="2:12" ht="27" customHeight="1" x14ac:dyDescent="0.4">
      <c r="B10" s="34">
        <v>10</v>
      </c>
      <c r="C10" s="35" t="str">
        <f>主菜!I11</f>
        <v>火</v>
      </c>
      <c r="D10" s="39" t="str">
        <f>保護者配布用!C10</f>
        <v>ご飯　鶏の照り焼き　ナポリタン　ブロッコリー　カレーシチュー</v>
      </c>
      <c r="E10" s="40" t="str">
        <f>保護者配布用!D10</f>
        <v>〃　豆腐ドーナツ</v>
      </c>
      <c r="F10" s="41" t="str">
        <f>おやつ!O11</f>
        <v>スティックさつま芋</v>
      </c>
      <c r="G10" t="s">
        <v>565</v>
      </c>
      <c r="H10" t="s">
        <v>566</v>
      </c>
      <c r="I10" t="s">
        <v>567</v>
      </c>
      <c r="J10" t="s">
        <v>650</v>
      </c>
      <c r="K10" t="s">
        <v>651</v>
      </c>
    </row>
    <row r="11" spans="2:12" ht="27" customHeight="1" x14ac:dyDescent="0.4">
      <c r="B11" s="34">
        <v>11</v>
      </c>
      <c r="C11" s="35" t="str">
        <f>主菜!I12</f>
        <v>水</v>
      </c>
      <c r="D11" s="56" t="str">
        <f>保護者配布用!C11</f>
        <v>建国記念の日　　　</v>
      </c>
      <c r="E11" s="57"/>
      <c r="F11" s="58"/>
      <c r="G11" t="s">
        <v>565</v>
      </c>
      <c r="H11" t="s">
        <v>566</v>
      </c>
      <c r="I11" t="s">
        <v>567</v>
      </c>
      <c r="J11" t="s">
        <v>650</v>
      </c>
      <c r="K11" t="s">
        <v>651</v>
      </c>
    </row>
    <row r="12" spans="2:12" ht="27" customHeight="1" x14ac:dyDescent="0.4">
      <c r="B12" s="34">
        <v>12</v>
      </c>
      <c r="C12" s="35" t="str">
        <f>主菜!I13</f>
        <v>木</v>
      </c>
      <c r="D12" s="39" t="s">
        <v>642</v>
      </c>
      <c r="E12" s="40" t="str">
        <f>保護者配布用!D12</f>
        <v>〃　きな粉揚げパン</v>
      </c>
      <c r="F12" s="41" t="str">
        <f>おやつ!O13</f>
        <v>焼き南瓜</v>
      </c>
      <c r="G12" t="s">
        <v>565</v>
      </c>
      <c r="H12" t="s">
        <v>566</v>
      </c>
      <c r="I12" t="s">
        <v>567</v>
      </c>
      <c r="J12" t="s">
        <v>650</v>
      </c>
      <c r="K12" t="s">
        <v>651</v>
      </c>
    </row>
    <row r="13" spans="2:12" ht="27" customHeight="1" x14ac:dyDescent="0.4">
      <c r="B13" s="34">
        <v>13</v>
      </c>
      <c r="C13" s="35" t="str">
        <f>主菜!I14</f>
        <v>金</v>
      </c>
      <c r="D13" s="39" t="s">
        <v>643</v>
      </c>
      <c r="E13" s="40" t="str">
        <f>保護者配布用!D13</f>
        <v>〃　焼きそば</v>
      </c>
      <c r="F13" s="41" t="str">
        <f>おやつ!O14</f>
        <v>ごぼうの煮物</v>
      </c>
      <c r="G13" t="s">
        <v>565</v>
      </c>
      <c r="H13" t="s">
        <v>566</v>
      </c>
      <c r="I13" t="s">
        <v>567</v>
      </c>
      <c r="J13" t="s">
        <v>650</v>
      </c>
      <c r="K13" t="s">
        <v>651</v>
      </c>
    </row>
    <row r="14" spans="2:12" ht="27" customHeight="1" x14ac:dyDescent="0.4">
      <c r="B14" s="34">
        <v>14</v>
      </c>
      <c r="C14" s="35" t="str">
        <f>主菜!I15</f>
        <v>土</v>
      </c>
      <c r="D14" s="39" t="str">
        <f>保護者配布用!C14</f>
        <v>肉うどん　果物　牛乳　　　</v>
      </c>
      <c r="E14" s="40" t="str">
        <f>保護者配布用!D14</f>
        <v>〃　バナナ</v>
      </c>
      <c r="F14" s="41" t="str">
        <f>おやつ!O15</f>
        <v>ぽたぽた焼</v>
      </c>
      <c r="G14" t="s">
        <v>565</v>
      </c>
      <c r="H14" t="s">
        <v>566</v>
      </c>
      <c r="I14" t="s">
        <v>567</v>
      </c>
      <c r="J14" t="s">
        <v>650</v>
      </c>
      <c r="K14" t="s">
        <v>651</v>
      </c>
      <c r="L14" t="s">
        <v>652</v>
      </c>
    </row>
    <row r="15" spans="2:12" ht="27" customHeight="1" x14ac:dyDescent="0.4">
      <c r="B15" s="34">
        <v>16</v>
      </c>
      <c r="C15" s="35" t="str">
        <f>主菜!I17</f>
        <v>月</v>
      </c>
      <c r="D15" s="39" t="s">
        <v>644</v>
      </c>
      <c r="E15" s="40" t="str">
        <f>保護者配布用!D15</f>
        <v>〃　わかめおにぎり</v>
      </c>
      <c r="F15" s="41" t="str">
        <f>おやつ!O17</f>
        <v>ベイクドポテト</v>
      </c>
      <c r="G15" t="s">
        <v>565</v>
      </c>
      <c r="H15" t="s">
        <v>566</v>
      </c>
      <c r="I15" t="s">
        <v>567</v>
      </c>
      <c r="J15" t="s">
        <v>650</v>
      </c>
      <c r="K15" t="s">
        <v>651</v>
      </c>
    </row>
    <row r="16" spans="2:12" ht="27" customHeight="1" x14ac:dyDescent="0.4">
      <c r="B16" s="34">
        <v>17</v>
      </c>
      <c r="C16" s="35" t="str">
        <f>主菜!I18</f>
        <v>火</v>
      </c>
      <c r="D16" s="39" t="s">
        <v>645</v>
      </c>
      <c r="E16" s="40" t="str">
        <f>保護者配布用!D16</f>
        <v>〃　豆乳葛餅</v>
      </c>
      <c r="F16" s="41" t="str">
        <f>おやつ!O18</f>
        <v>うどんかりんとう</v>
      </c>
      <c r="G16" t="s">
        <v>565</v>
      </c>
      <c r="H16" t="s">
        <v>566</v>
      </c>
      <c r="I16" t="s">
        <v>567</v>
      </c>
      <c r="J16" t="s">
        <v>650</v>
      </c>
      <c r="K16" t="s">
        <v>651</v>
      </c>
    </row>
    <row r="17" spans="2:12" ht="27" customHeight="1" x14ac:dyDescent="0.4">
      <c r="B17" s="34">
        <v>18</v>
      </c>
      <c r="C17" s="35" t="str">
        <f>主菜!I19</f>
        <v>水</v>
      </c>
      <c r="D17" s="39" t="str">
        <f>保護者配布用!C17</f>
        <v>ご飯　和風ミートローフ　ミックススロー　スティック大根　山海汁</v>
      </c>
      <c r="E17" s="40" t="str">
        <f>保護者配布用!D17</f>
        <v>〃　果物　煮干し</v>
      </c>
      <c r="F17" s="41" t="str">
        <f>おやつ!O19</f>
        <v>ジャムサンド</v>
      </c>
      <c r="G17" t="s">
        <v>565</v>
      </c>
      <c r="H17" t="s">
        <v>566</v>
      </c>
      <c r="I17" t="s">
        <v>567</v>
      </c>
      <c r="J17" t="s">
        <v>650</v>
      </c>
      <c r="K17" t="s">
        <v>651</v>
      </c>
    </row>
    <row r="18" spans="2:12" ht="27" customHeight="1" x14ac:dyDescent="0.4">
      <c r="B18" s="34">
        <v>19</v>
      </c>
      <c r="C18" s="35" t="str">
        <f>主菜!I20</f>
        <v>木</v>
      </c>
      <c r="D18" s="39" t="s">
        <v>646</v>
      </c>
      <c r="E18" s="40" t="str">
        <f>保護者配布用!D18</f>
        <v>〃　胡麻せんべい</v>
      </c>
      <c r="F18" s="41" t="str">
        <f>おやつ!O20</f>
        <v>焼き芋</v>
      </c>
      <c r="G18" t="s">
        <v>565</v>
      </c>
      <c r="H18" t="s">
        <v>566</v>
      </c>
      <c r="I18" t="s">
        <v>567</v>
      </c>
      <c r="J18" t="s">
        <v>650</v>
      </c>
      <c r="K18" t="s">
        <v>651</v>
      </c>
    </row>
    <row r="19" spans="2:12" ht="27" customHeight="1" x14ac:dyDescent="0.4">
      <c r="B19" s="34">
        <v>20</v>
      </c>
      <c r="C19" s="35" t="str">
        <f>主菜!I21</f>
        <v>金</v>
      </c>
      <c r="D19" s="39" t="str">
        <f>保護者配布用!C19</f>
        <v>ご飯　鶏のから揚げ　ひじきの炒め煮　酢蓮根　卵スープ</v>
      </c>
      <c r="E19" s="40" t="s">
        <v>553</v>
      </c>
      <c r="F19" s="41" t="str">
        <f>おやつ!O21</f>
        <v>お野菜クッキー</v>
      </c>
      <c r="G19" t="s">
        <v>565</v>
      </c>
      <c r="H19" t="s">
        <v>566</v>
      </c>
      <c r="I19" t="s">
        <v>567</v>
      </c>
      <c r="J19" t="s">
        <v>650</v>
      </c>
      <c r="K19" t="s">
        <v>651</v>
      </c>
    </row>
    <row r="20" spans="2:12" ht="27" customHeight="1" x14ac:dyDescent="0.4">
      <c r="B20" s="34">
        <v>21</v>
      </c>
      <c r="C20" s="35" t="str">
        <f>主菜!I22</f>
        <v>土</v>
      </c>
      <c r="D20" s="39" t="str">
        <f>保護者配布用!C20</f>
        <v>肉うどん　果物　牛乳　　　</v>
      </c>
      <c r="E20" s="40" t="str">
        <f>保護者配布用!D20</f>
        <v>〃　バナナ</v>
      </c>
      <c r="F20" s="41" t="str">
        <f>おやつ!O22</f>
        <v>ぽたぽた焼</v>
      </c>
      <c r="G20" t="s">
        <v>565</v>
      </c>
      <c r="H20" t="s">
        <v>566</v>
      </c>
      <c r="I20" t="s">
        <v>567</v>
      </c>
      <c r="J20" t="s">
        <v>650</v>
      </c>
      <c r="K20" t="s">
        <v>651</v>
      </c>
      <c r="L20" t="s">
        <v>652</v>
      </c>
    </row>
    <row r="21" spans="2:12" ht="27" customHeight="1" x14ac:dyDescent="0.4">
      <c r="B21" s="34">
        <v>23</v>
      </c>
      <c r="C21" s="35" t="str">
        <f>主菜!I24</f>
        <v>月</v>
      </c>
      <c r="D21" s="56" t="str">
        <f>保護者配布用!C21</f>
        <v>天皇誕生日　　　</v>
      </c>
      <c r="E21" s="57"/>
      <c r="F21" s="58"/>
      <c r="G21" t="s">
        <v>565</v>
      </c>
      <c r="H21" t="s">
        <v>566</v>
      </c>
      <c r="I21" t="s">
        <v>567</v>
      </c>
      <c r="J21" t="s">
        <v>650</v>
      </c>
      <c r="K21" t="s">
        <v>651</v>
      </c>
    </row>
    <row r="22" spans="2:12" ht="27" customHeight="1" x14ac:dyDescent="0.4">
      <c r="B22" s="34">
        <v>24</v>
      </c>
      <c r="C22" s="35" t="str">
        <f>主菜!I25</f>
        <v>火</v>
      </c>
      <c r="D22" s="39" t="s">
        <v>647</v>
      </c>
      <c r="E22" s="40" t="str">
        <f>保護者配布用!D22</f>
        <v>〃　マカロニかりんとう</v>
      </c>
      <c r="F22" s="41" t="str">
        <f>おやつ!O25</f>
        <v>バナナ</v>
      </c>
      <c r="G22" t="s">
        <v>565</v>
      </c>
      <c r="H22" t="s">
        <v>566</v>
      </c>
      <c r="I22" t="s">
        <v>567</v>
      </c>
      <c r="J22" t="s">
        <v>650</v>
      </c>
      <c r="K22" t="s">
        <v>651</v>
      </c>
    </row>
    <row r="23" spans="2:12" ht="27" customHeight="1" x14ac:dyDescent="0.4">
      <c r="B23" s="34">
        <v>25</v>
      </c>
      <c r="C23" s="35" t="str">
        <f>主菜!I26</f>
        <v>水</v>
      </c>
      <c r="D23" s="39" t="str">
        <f>保護者配布用!C23</f>
        <v>ご飯　魚の西京焼き　胡瓜とわかめの酢の物　果物　豚汁</v>
      </c>
      <c r="E23" s="40" t="str">
        <f>保護者配布用!D23</f>
        <v>〃　ハムサンド</v>
      </c>
      <c r="F23" s="41" t="str">
        <f>おやつ!O26</f>
        <v>フライドポテト</v>
      </c>
      <c r="G23" t="s">
        <v>565</v>
      </c>
      <c r="H23" t="s">
        <v>566</v>
      </c>
      <c r="I23" t="s">
        <v>567</v>
      </c>
      <c r="J23" t="s">
        <v>650</v>
      </c>
      <c r="K23" t="s">
        <v>651</v>
      </c>
    </row>
    <row r="24" spans="2:12" ht="27" customHeight="1" x14ac:dyDescent="0.4">
      <c r="B24" s="34">
        <v>26</v>
      </c>
      <c r="C24" s="35" t="str">
        <f>主菜!I27</f>
        <v>木</v>
      </c>
      <c r="D24" s="39" t="s">
        <v>648</v>
      </c>
      <c r="E24" s="40" t="str">
        <f>保護者配布用!D24</f>
        <v>〃　焼き芋</v>
      </c>
      <c r="F24" s="41" t="str">
        <f>おやつ!O27</f>
        <v>果物</v>
      </c>
      <c r="G24" t="s">
        <v>565</v>
      </c>
      <c r="H24" t="s">
        <v>566</v>
      </c>
      <c r="I24" t="s">
        <v>567</v>
      </c>
      <c r="J24" t="s">
        <v>650</v>
      </c>
      <c r="K24" t="s">
        <v>651</v>
      </c>
    </row>
    <row r="25" spans="2:12" ht="27" customHeight="1" x14ac:dyDescent="0.4">
      <c r="B25" s="34">
        <v>27</v>
      </c>
      <c r="C25" s="35" t="str">
        <f>主菜!I28</f>
        <v>金</v>
      </c>
      <c r="D25" s="39" t="str">
        <f>保護者配布用!C25</f>
        <v>ご飯　レバーのケチャップ煮　胡麻和え　煮豆　シチュー</v>
      </c>
      <c r="E25" s="40" t="str">
        <f>保護者配布用!D25</f>
        <v>〃　バナナ</v>
      </c>
      <c r="F25" s="41" t="str">
        <f>おやつ!O28</f>
        <v>お麩ラスク</v>
      </c>
      <c r="G25" t="s">
        <v>565</v>
      </c>
      <c r="H25" t="s">
        <v>566</v>
      </c>
      <c r="I25" t="s">
        <v>567</v>
      </c>
      <c r="J25" t="s">
        <v>650</v>
      </c>
      <c r="K25" t="s">
        <v>651</v>
      </c>
    </row>
    <row r="26" spans="2:12" ht="26.25" customHeight="1" thickBot="1" x14ac:dyDescent="0.45">
      <c r="B26" s="36">
        <v>28</v>
      </c>
      <c r="C26" s="37" t="str">
        <f>主菜!I29</f>
        <v>土</v>
      </c>
      <c r="D26" s="59" t="str">
        <f>保護者配布用!C26</f>
        <v>共に育てる日　　　</v>
      </c>
      <c r="E26" s="60"/>
      <c r="F26" s="61"/>
      <c r="G26" t="s">
        <v>565</v>
      </c>
    </row>
    <row r="27" spans="2:12" ht="19.5" thickTop="1" x14ac:dyDescent="0.4"/>
  </sheetData>
  <mergeCells count="4">
    <mergeCell ref="B1:F1"/>
    <mergeCell ref="D21:F21"/>
    <mergeCell ref="D11:F11"/>
    <mergeCell ref="D26:F26"/>
  </mergeCells>
  <phoneticPr fontId="1"/>
  <pageMargins left="0.23622047244094491" right="0.23622047244094491" top="0.15748031496062992" bottom="0.35433070866141736" header="0.31496062992125984" footer="0.31496062992125984"/>
  <pageSetup paperSize="9" scale="81"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台所用 (2)</vt:lpstr>
      <vt:lpstr>主菜</vt:lpstr>
      <vt:lpstr>副菜</vt:lpstr>
      <vt:lpstr>副副菜</vt:lpstr>
      <vt:lpstr>汁物</vt:lpstr>
      <vt:lpstr>おやつ</vt:lpstr>
      <vt:lpstr>保護者配布用</vt:lpstr>
      <vt:lpstr>台所用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Yayoe Takahashi</dc:creator>
  <cp:lastModifiedBy>保育園 こどものくに</cp:lastModifiedBy>
  <cp:lastPrinted>2026-01-28T00:31:26Z</cp:lastPrinted>
  <dcterms:created xsi:type="dcterms:W3CDTF">2020-12-10T04:57:54Z</dcterms:created>
  <dcterms:modified xsi:type="dcterms:W3CDTF">2026-01-28T00:31:30Z</dcterms:modified>
</cp:coreProperties>
</file>